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<sst xmlns="http://schemas.openxmlformats.org/spreadsheetml/2006/main" count="871" uniqueCount="251">
  <si>
    <t>AMERICAN CIVIL LIBERTIES UNION COLORADO</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</si>
  <si>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</si>
  <si>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</si>
  <si>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</si>
  <si>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</si>
  <si>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</si>
  <si>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</si>
  <si>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</si>
  <si>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</si>
  <si>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</si>
  <si>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</si>
  <si>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</si>
  <si>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</si>
  <si>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</si>
  <si>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</si>
  <si>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</si>
  <si>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</si>
  <si>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</si>
  <si>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</si>
  <si>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</si>
  <si>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</si>
  <si>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</si>
  <si>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</si>
  <si>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</si>
  <si>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</si>
  <si>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</si>
  <si>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</si>
  <si>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</si>
  <si>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</si>
  <si>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</si>
  <si>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</si>
  <si>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</si>
  <si>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</si>
  <si>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</si>
  <si>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</si>
  <si>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</si>
  <si>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</si>
  <si>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</si>
  <si>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</si>
  <si>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</si>
  <si>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</si>
  <si>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</si>
  <si>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</si>
  <si>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</si>
  <si>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</si>
  <si>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</si>
  <si>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</si>
  <si>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</si>
  <si>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</si>
  <si>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</si>
  <si>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</si>
  <si>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</si>
  <si>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</si>
  <si>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</si>
  <si>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</si>
  <si>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</si>
  <si>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</si>
  <si>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</si>
  <si>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</si>
  <si>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</si>
  <si>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</si>
  <si>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</si>
  <si>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</si>
  <si>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</si>
  <si>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Court Awarded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</si>
  <si>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</si>
  <si>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</si>
  <si>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</si>
  <si>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</si>
  <si>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</si>
  <si>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</si>
  <si>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</si>
  <si>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</si>
  <si>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</si>
  <si>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</si>
  <si>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</si>
  <si>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</si>
  <si>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</si>
  <si>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</si>
  <si>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</si>
  <si>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</si>
  <si>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</si>
  <si>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</si>
  <si>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</si>
  <si>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</si>
  <si>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</si>
  <si>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</si>
  <si>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</si>
  <si>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</si>
  <si>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</si>
  <si>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</si>
  <si>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</si>
  <si>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</si>
  <si>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</si>
  <si>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</si>
  <si>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</si>
  <si>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</si>
  <si>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</si>
  <si>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</si>
  <si>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</si>
  <si>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</si>
  <si>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</si>
  <si>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</si>
  <si>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</si>
  <si>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</si>
  <si>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</si>
  <si>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</si>
  <si>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</si>
  <si>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</si>
  <si>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</si>
  <si>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</si>
  <si>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</si>
  <si>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</si>
  <si>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</si>
  <si>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</si>
  <si>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</si>
  <si>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</si>
  <si>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</si>
  <si>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</si>
  <si>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</si>
  <si>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</si>
  <si>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</si>
  <si>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</si>
  <si>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</si>
  <si>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</si>
  <si>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</si>
  <si>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</si>
  <si>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</si>
  <si>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</si>
  <si>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</si>
  <si>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</si>
  <si>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</si>
  <si>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</si>
  <si>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</si>
  <si>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</si>
  <si>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Equip Lease/Rent/Telecom</t>
  </si>
  <si>
    <t>Volunteer Recognition-Other Events-Donor Engagement</t>
  </si>
  <si>
    <t>Dues/Fees/Postage</t>
  </si>
  <si>
    <t>Case Costs/Intake Investigations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</si>
  <si>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</si>
  <si>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</si>
  <si>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</si>
  <si>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</si>
  <si>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</si>
  <si>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</si>
  <si>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</si>
  <si>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</si>
  <si>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</si>
  <si>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</si>
  <si>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</si>
  <si>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</si>
  <si>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</si>
  <si>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</si>
  <si>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</si>
  <si>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</si>
  <si>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</si>
  <si>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</si>
  <si>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</si>
  <si>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</si>
  <si>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</si>
  <si>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</si>
  <si>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</si>
  <si>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</si>
  <si>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</si>
  <si>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</si>
  <si>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</si>
  <si>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</si>
  <si>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</si>
  <si>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</si>
  <si>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</si>
  <si>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</si>
  <si>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</si>
  <si>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</si>
  <si>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</si>
  <si>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</si>
  <si>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</si>
  <si>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</si>
  <si>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</si>
  <si>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</si>
  <si>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</si>
  <si>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</si>
  <si>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</si>
  <si>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</si>
  <si>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</si>
  <si>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</si>
  <si>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</si>
  <si>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</si>
  <si>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</si>
  <si>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</si>
  <si>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</si>
  <si>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</si>
  <si>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</si>
  <si>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</si>
  <si>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</si>
  <si>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</si>
  <si>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</si>
  <si>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</si>
  <si>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</si>
  <si>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</si>
  <si>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</si>
  <si>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</si>
  <si>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</si>
  <si>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</si>
  <si>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</si>
  <si>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</si>
  <si>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</si>
  <si>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</si>
  <si>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</si>
  <si>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</si>
  <si>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</si>
  <si>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</si>
  <si>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</si>
  <si>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</si>
  <si>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</si>
  <si>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</si>
  <si>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</si>
  <si>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</si>
  <si>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</si>
  <si>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</si>
  <si>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</si>
  <si>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</si>
  <si>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</si>
  <si>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</si>
  <si>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</si>
  <si>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</si>
  <si>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</si>
  <si>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</si>
  <si>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</si>
  <si>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</si>
  <si>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</si>
  <si>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</si>
  <si>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</si>
  <si>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</si>
  <si>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</si>
  <si>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</si>
  <si>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</si>
  <si>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</si>
  <si>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</si>
  <si>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</si>
  <si>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</si>
  <si>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Other Imcome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</si>
  <si>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</si>
  <si>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</si>
  <si>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Volunteer Recognition-Other Events-Donor Engagement </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</si>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</sst>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AMERICAN CIVIL LIBERTIES UNION COLORADO</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3211786</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17913</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3193873</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266156.0833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859832</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3.230555504</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403314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3211786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267648.8333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1.506877482</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2393914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3211786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267648.8333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8.944234765</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12.17479027</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2154074</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2360497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0.9125510433</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1761867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399293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2161160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3211786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0.6728841834</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253874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1761867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0.1440937369</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241</v>
      </c>
      <c r="D41" s="75">
        <f>'Expenses 2022'!D40</f>
        <v>2304730</v>
      </c>
      <c r="E41" s="165">
        <f t="shared" ref="E41:E44" si="1">D41/$D$44</f>
        <v>0.7175851691</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530042</v>
      </c>
      <c r="E42" s="165">
        <f t="shared" si="1"/>
        <v>0.1650302978</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377014</v>
      </c>
      <c r="E43" s="165">
        <f t="shared" si="1"/>
        <v>0.1173845331</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3211786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2154074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377014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5.713511965</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1544190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291319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5.30068413</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4153226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AMERICAN CIVIL LIBERTIES UNION COLORADO</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4681.0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1996505.0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2001186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168661.0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7320.0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7320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2177167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AMERICAN CIVIL LIBERTIES UNION COLORADO</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370323</v>
      </c>
      <c r="D7" s="99">
        <v>277280.0</v>
      </c>
      <c r="E7" s="99">
        <v>55548.0</v>
      </c>
      <c r="F7" s="99">
        <v>37495.0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1610488</v>
      </c>
      <c r="D9" s="99">
        <v>1205853.0</v>
      </c>
      <c r="E9" s="99">
        <v>241573.0</v>
      </c>
      <c r="F9" s="99">
        <v>163062.0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130296</v>
      </c>
      <c r="D10" s="99">
        <v>97184.0</v>
      </c>
      <c r="E10" s="99">
        <v>19545.0</v>
      </c>
      <c r="F10" s="99">
        <v>13567.0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207378</v>
      </c>
      <c r="D11" s="99">
        <v>158274.0</v>
      </c>
      <c r="E11" s="99">
        <v>31107.0</v>
      </c>
      <c r="F11" s="99">
        <v>17997.0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219653</v>
      </c>
      <c r="D12" s="99">
        <v>164465.0</v>
      </c>
      <c r="E12" s="99">
        <v>32948.0</v>
      </c>
      <c r="F12" s="99">
        <v>22240.0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59755</v>
      </c>
      <c r="D16" s="99">
        <v>44816.0</v>
      </c>
      <c r="E16" s="99">
        <v>8963.0</v>
      </c>
      <c r="F16" s="99">
        <v>5976.0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23748</v>
      </c>
      <c r="D19" s="99">
        <v>18049.0</v>
      </c>
      <c r="E19" s="99">
        <v>3562.0</v>
      </c>
      <c r="F19" s="99">
        <v>2137.0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225754</v>
      </c>
      <c r="D20" s="99">
        <v>209951.0</v>
      </c>
      <c r="E20" s="99">
        <v>15803.0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6019</v>
      </c>
      <c r="D21" s="99">
        <v>5056.0</v>
      </c>
      <c r="E21" s="99">
        <v>361.0</v>
      </c>
      <c r="F21" s="99">
        <v>602.0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65253</v>
      </c>
      <c r="D22" s="99">
        <v>51550.0</v>
      </c>
      <c r="E22" s="99">
        <v>7830.0</v>
      </c>
      <c r="F22" s="99">
        <v>5873.0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29529</v>
      </c>
      <c r="D23" s="99">
        <v>22442.0</v>
      </c>
      <c r="E23" s="99">
        <v>4429.0</v>
      </c>
      <c r="F23" s="99">
        <v>2658.0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10157</v>
      </c>
      <c r="D25" s="99">
        <v>7821.0</v>
      </c>
      <c r="E25" s="99">
        <v>1523.0</v>
      </c>
      <c r="F25" s="99">
        <v>813.0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21624</v>
      </c>
      <c r="D26" s="99">
        <v>16435.0</v>
      </c>
      <c r="E26" s="99">
        <v>3027.0</v>
      </c>
      <c r="F26" s="99">
        <v>2162.0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69174</v>
      </c>
      <c r="D28" s="99">
        <v>53956.0</v>
      </c>
      <c r="E28" s="99">
        <v>8301.0</v>
      </c>
      <c r="F28" s="99">
        <v>6917.0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47540</v>
      </c>
      <c r="D31" s="99">
        <v>40884.0</v>
      </c>
      <c r="E31" s="99">
        <v>6656.0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17426</v>
      </c>
      <c r="D32" s="99">
        <v>13069.0</v>
      </c>
      <c r="E32" s="99">
        <v>2614.0</v>
      </c>
      <c r="F32" s="99">
        <v>1743.0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44627</v>
      </c>
      <c r="D34" s="99">
        <v>33691.0</v>
      </c>
      <c r="E34" s="99">
        <v>5803.0</v>
      </c>
      <c r="F34" s="99">
        <v>5133.0</v>
      </c>
      <c r="G34" s="43"/>
      <c r="H34" s="43"/>
      <c r="I34" s="43"/>
      <c r="J34" s="43"/>
      <c r="K34" s="43"/>
      <c r="L34" s="43"/>
      <c r="M34" s="43"/>
      <c r="N34" s="43"/>
      <c r="O34" s="43"/>
      <c r="P34" s="43"/>
      <c r="Q34" s="43"/>
      <c r="R34" s="43"/>
      <c r="S34" s="43"/>
      <c r="T34" s="43"/>
      <c r="U34" s="43"/>
      <c r="V34" s="43"/>
      <c r="W34" s="43"/>
      <c r="X34" s="43"/>
      <c r="Y34" s="43"/>
      <c r="Z34" s="43"/>
    </row>
    <row r="35">
      <c r="A35" s="45" t="s">
        <v>48</v>
      </c>
      <c r="B35" s="60" t="s">
        <v>243</v>
      </c>
      <c r="C35" s="98">
        <f t="shared" si="1"/>
        <v>3209</v>
      </c>
      <c r="D35" s="99">
        <v>2983.0</v>
      </c>
      <c r="E35" s="99">
        <v>0.0</v>
      </c>
      <c r="F35" s="99">
        <v>226.0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38037</v>
      </c>
      <c r="D36" s="99">
        <v>29631.0</v>
      </c>
      <c r="E36" s="99">
        <v>4799.0</v>
      </c>
      <c r="F36" s="99">
        <v>3607.0</v>
      </c>
      <c r="G36" s="43"/>
      <c r="H36" s="43"/>
      <c r="I36" s="43"/>
      <c r="J36" s="43"/>
      <c r="K36" s="43"/>
      <c r="L36" s="43"/>
      <c r="M36" s="43"/>
      <c r="N36" s="43"/>
      <c r="O36" s="43"/>
      <c r="P36" s="43"/>
      <c r="Q36" s="43"/>
      <c r="R36" s="43"/>
      <c r="S36" s="43"/>
      <c r="T36" s="43"/>
      <c r="U36" s="43"/>
      <c r="V36" s="43"/>
      <c r="W36" s="43"/>
      <c r="X36" s="43"/>
      <c r="Y36" s="43"/>
      <c r="Z36" s="43"/>
    </row>
    <row r="37">
      <c r="A37" s="45" t="s">
        <v>52</v>
      </c>
      <c r="B37" s="60" t="s">
        <v>138</v>
      </c>
      <c r="C37" s="98">
        <f t="shared" si="1"/>
        <v>155064</v>
      </c>
      <c r="D37" s="99">
        <v>155064.0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3355054</v>
      </c>
      <c r="D40" s="104">
        <f t="shared" si="2"/>
        <v>2608454</v>
      </c>
      <c r="E40" s="104">
        <f t="shared" si="2"/>
        <v>454392</v>
      </c>
      <c r="F40" s="104">
        <f t="shared" si="2"/>
        <v>292208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CIVIL LIBERTIES UNION COLORADO</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678106.0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191810.0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927722.0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300589.0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104651.0</v>
      </c>
      <c r="E12" s="109">
        <f>D11-D12</f>
        <v>195938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2577635.0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1777327.0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6348538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56133.0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3363601.0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3419734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2504811.0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423993.0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2928804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6348538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AMERICAN CIVIL LIBERTIES UNION COLORADO</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3355054</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47540</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3307514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275626.1667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869916</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3.156144464</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2504811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3355054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279587.8333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8.958941346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2577635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3355054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279587.8333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9.219410477</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12.37555494</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1996505</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2177167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0.9170196866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1980811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557327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2538138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3355054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0.7565118177</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337674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1980811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0.1704725994</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244</v>
      </c>
      <c r="D41" s="75">
        <f>'Expenses 2023'!D40</f>
        <v>2608454</v>
      </c>
      <c r="E41" s="165">
        <f t="shared" ref="E41:E44" si="1">D41/$D$44</f>
        <v>0.7774700497</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454392</v>
      </c>
      <c r="E42" s="165">
        <f t="shared" si="1"/>
        <v>0.1354350779</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292208</v>
      </c>
      <c r="E43" s="165">
        <f t="shared" si="1"/>
        <v>0.08709487239</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3355054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2001186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292208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6.84849833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1797638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56133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32.0246201</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6348538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AMERICAN CIVIL LIBERTIES UNION COLORADO</v>
      </c>
      <c r="B1" s="2" t="s">
        <v>245</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9"/>
      <c r="B5" s="49"/>
      <c r="C5" s="148" t="s">
        <v>182</v>
      </c>
      <c r="D5" s="177">
        <f>'Ratios 2021'!D8</f>
        <v>3.21436372</v>
      </c>
      <c r="E5" s="177">
        <f>'Ratios 2022'!D8</f>
        <v>3.230555504</v>
      </c>
      <c r="F5" s="177">
        <f>'Ratios 2023'!D8</f>
        <v>3.156144464</v>
      </c>
      <c r="G5" s="177">
        <f>average(D5:F5)</f>
        <v>3.200354563</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9"/>
      <c r="B10" s="49"/>
      <c r="C10" s="148" t="s">
        <v>190</v>
      </c>
      <c r="D10" s="149">
        <f>'Ratios 2021'!D14</f>
        <v>18.03579877</v>
      </c>
      <c r="E10" s="149">
        <f>'Ratios 2022'!D14</f>
        <v>1.506877482</v>
      </c>
      <c r="F10" s="149">
        <f>'Ratios 2023'!D14</f>
        <v>8.958941346</v>
      </c>
      <c r="G10" s="177">
        <f>average(D10:F10)</f>
        <v>9.500539199</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13.0194593</v>
      </c>
      <c r="E15" s="180">
        <f>'Ratios 2022'!D20</f>
        <v>8.944234765</v>
      </c>
      <c r="F15" s="180">
        <f>'Ratios 2023'!D20</f>
        <v>9.219410477</v>
      </c>
      <c r="G15" s="177">
        <f>average(D15:F15)</f>
        <v>10.39436818</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0.9149993563</v>
      </c>
      <c r="E20" s="163">
        <f>'Ratios 2022'!D26</f>
        <v>0.9125510433</v>
      </c>
      <c r="F20" s="163">
        <f>'Ratios 2023'!D26</f>
        <v>0.9170196866</v>
      </c>
      <c r="G20" s="181">
        <f>average(D20:F20)</f>
        <v>0.9148566954</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0.6900870762</v>
      </c>
      <c r="E25" s="163">
        <f>'Ratios 2022'!D33</f>
        <v>0.6728841834</v>
      </c>
      <c r="F25" s="163">
        <f>'Ratios 2023'!D33</f>
        <v>0.7565118177</v>
      </c>
      <c r="G25" s="181">
        <f>average(D25:F25)</f>
        <v>0.7064943591</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0.1832704103</v>
      </c>
      <c r="E30" s="163">
        <f>'Ratios 2022'!D38</f>
        <v>0.1440937369</v>
      </c>
      <c r="F30" s="163">
        <f>'Ratios 2023'!D38</f>
        <v>0.1704725994</v>
      </c>
      <c r="G30" s="181">
        <f>average(D30:F30)</f>
        <v>0.1659455822</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9"/>
      <c r="B35" s="49"/>
      <c r="C35" s="148" t="s">
        <v>250</v>
      </c>
      <c r="D35" s="163">
        <f>'Ratios 2021'!E41</f>
        <v>0.7671110262</v>
      </c>
      <c r="E35" s="163">
        <f>'Ratios 2022'!E41</f>
        <v>0.7175851691</v>
      </c>
      <c r="F35" s="163">
        <f>'Ratios 2023'!E41</f>
        <v>0.7774700497</v>
      </c>
      <c r="G35" s="181">
        <f t="shared" ref="G35:G37" si="1">average(D35:F35)</f>
        <v>0.754055415</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0.126151175</v>
      </c>
      <c r="E36" s="163">
        <f>'Ratios 2022'!E42</f>
        <v>0.1650302978</v>
      </c>
      <c r="F36" s="163">
        <f>'Ratios 2023'!E42</f>
        <v>0.1354350779</v>
      </c>
      <c r="G36" s="181">
        <f t="shared" si="1"/>
        <v>0.1422055169</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0.1067377988</v>
      </c>
      <c r="E37" s="163">
        <f>'Ratios 2022'!E43</f>
        <v>0.1173845331</v>
      </c>
      <c r="F37" s="163">
        <f>'Ratios 2023'!E43</f>
        <v>0.08709487239</v>
      </c>
      <c r="G37" s="181">
        <f t="shared" si="1"/>
        <v>0.1037390681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7.821334938</v>
      </c>
      <c r="E42" s="166">
        <f>'Ratios 2022'!D49</f>
        <v>5.713511965</v>
      </c>
      <c r="F42" s="166">
        <f>'Ratios 2023'!D49</f>
        <v>6.84849833</v>
      </c>
      <c r="G42" s="183">
        <f>average(D42:F42)</f>
        <v>6.794448411</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28.18555618</v>
      </c>
      <c r="E47" s="149">
        <f>'Ratios 2022'!D54</f>
        <v>5.30068413</v>
      </c>
      <c r="F47" s="149">
        <f>'Ratios 2023'!D54</f>
        <v>32.0246201</v>
      </c>
      <c r="G47" s="177">
        <f>average(D47:F47)</f>
        <v>21.83695347</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v>
      </c>
      <c r="E52" s="184">
        <f>'Ratios 2022'!D59</f>
        <v>0</v>
      </c>
      <c r="F52" s="184">
        <f>'Ratios 2023'!D59</f>
        <v>0</v>
      </c>
      <c r="G52" s="185">
        <f>average(D52:F52)</f>
        <v>0</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AMERICAN CIVIL LIBERTIES UNION COLORADO</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CIVIL LIBERTIES UNION COLORADO</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2508920.0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2508920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146043.0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146043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63466.0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38885.0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18665.0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20220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3342.0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3342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2741991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AMERICAN CIVIL LIBERTIES UNION COLORADO</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245136</v>
      </c>
      <c r="D7" s="99">
        <v>186303.0</v>
      </c>
      <c r="E7" s="99">
        <v>31868.0</v>
      </c>
      <c r="F7" s="99">
        <v>26965.0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1398670</v>
      </c>
      <c r="D9" s="99">
        <v>1062989.0</v>
      </c>
      <c r="E9" s="99">
        <v>181827.0</v>
      </c>
      <c r="F9" s="99">
        <v>153854.0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56583</v>
      </c>
      <c r="D10" s="99">
        <v>43003.0</v>
      </c>
      <c r="E10" s="99">
        <v>7356.0</v>
      </c>
      <c r="F10" s="99">
        <v>6224.0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244678</v>
      </c>
      <c r="D11" s="99">
        <v>185955.0</v>
      </c>
      <c r="E11" s="99">
        <v>31808.0</v>
      </c>
      <c r="F11" s="99">
        <v>26915.0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128851</v>
      </c>
      <c r="D12" s="99">
        <v>97926.0</v>
      </c>
      <c r="E12" s="99">
        <v>16751.0</v>
      </c>
      <c r="F12" s="99">
        <v>14174.0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54207</v>
      </c>
      <c r="D16" s="99">
        <v>41197.0</v>
      </c>
      <c r="E16" s="99">
        <v>7047.0</v>
      </c>
      <c r="F16" s="99">
        <v>5963.0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30971</v>
      </c>
      <c r="D19" s="99">
        <v>23538.0</v>
      </c>
      <c r="E19" s="99">
        <v>4026.0</v>
      </c>
      <c r="F19" s="99">
        <v>3407.0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94288</v>
      </c>
      <c r="D20" s="99">
        <v>71659.0</v>
      </c>
      <c r="E20" s="99">
        <v>12257.0</v>
      </c>
      <c r="F20" s="99">
        <v>10372.0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7471</v>
      </c>
      <c r="D21" s="99">
        <v>5678.0</v>
      </c>
      <c r="E21" s="99">
        <v>971.0</v>
      </c>
      <c r="F21" s="99">
        <v>822.0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40836</v>
      </c>
      <c r="D22" s="99">
        <v>31019.0</v>
      </c>
      <c r="E22" s="99">
        <v>5327.0</v>
      </c>
      <c r="F22" s="99">
        <v>4490.0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23572</v>
      </c>
      <c r="D23" s="99">
        <v>17915.0</v>
      </c>
      <c r="E23" s="99">
        <v>3064.0</v>
      </c>
      <c r="F23" s="99">
        <v>2593.0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178207</v>
      </c>
      <c r="D25" s="99">
        <v>135437.0</v>
      </c>
      <c r="E25" s="99">
        <v>23167.0</v>
      </c>
      <c r="F25" s="99">
        <v>19603.0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17921</v>
      </c>
      <c r="D26" s="99">
        <v>13620.0</v>
      </c>
      <c r="E26" s="99">
        <v>2330.0</v>
      </c>
      <c r="F26" s="99">
        <v>1971.0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205107</v>
      </c>
      <c r="D28" s="99">
        <v>155881.0</v>
      </c>
      <c r="E28" s="99">
        <v>26664.0</v>
      </c>
      <c r="F28" s="99">
        <v>22562.0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5519</v>
      </c>
      <c r="D31" s="99">
        <v>4194.0</v>
      </c>
      <c r="E31" s="99">
        <v>718.0</v>
      </c>
      <c r="F31" s="99">
        <v>607.0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8676</v>
      </c>
      <c r="D32" s="99">
        <v>6594.0</v>
      </c>
      <c r="E32" s="99">
        <v>1128.0</v>
      </c>
      <c r="F32" s="99">
        <v>954.0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45541</v>
      </c>
      <c r="D34" s="99">
        <v>34612.0</v>
      </c>
      <c r="E34" s="99">
        <v>5920.0</v>
      </c>
      <c r="F34" s="99">
        <v>5009.0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19414</v>
      </c>
      <c r="D35" s="99">
        <v>18260.0</v>
      </c>
      <c r="E35" s="99">
        <v>625.0</v>
      </c>
      <c r="F35" s="99">
        <v>529.0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121686</v>
      </c>
      <c r="D36" s="99">
        <v>92482.0</v>
      </c>
      <c r="E36" s="99">
        <v>15819.0</v>
      </c>
      <c r="F36" s="99">
        <v>13385.0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74509</v>
      </c>
      <c r="D37" s="99">
        <v>74509.0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3456</v>
      </c>
      <c r="D38" s="99">
        <v>2627.0</v>
      </c>
      <c r="E38" s="99">
        <v>449.0</v>
      </c>
      <c r="F38" s="99">
        <v>380.0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3005299</v>
      </c>
      <c r="D40" s="104">
        <f t="shared" si="2"/>
        <v>2305398</v>
      </c>
      <c r="E40" s="104">
        <f t="shared" si="2"/>
        <v>379122</v>
      </c>
      <c r="F40" s="104">
        <f t="shared" si="2"/>
        <v>320779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CIVIL LIBERTIES UNION COLORADO</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413581.0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389951.0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859444.0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103973.0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77960.0</v>
      </c>
      <c r="E12" s="109">
        <f>D11-D12</f>
        <v>26013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3260614.0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35561.0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4985164</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59001.0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149297.0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208298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4516914.0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259952.0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4776866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4985164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AMERICAN CIVIL LIBERTIES UNION COLORADO</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3005299</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5519</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2999780</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249981.6667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803532</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3.21436372</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4516914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3005299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250441.5833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18.03579877</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3260614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3005299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250441.5833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13.0194593</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16.23382302</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2508920</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2741991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0.9149993563</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1643806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430112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2073918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3005299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0.6900870762</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301261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1643806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0.1832704103</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2305398</v>
      </c>
      <c r="E41" s="165">
        <f t="shared" ref="E41:E44" si="1">D41/$D$44</f>
        <v>0.7671110262</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379122</v>
      </c>
      <c r="E42" s="165">
        <f t="shared" si="1"/>
        <v>0.126151175</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320779</v>
      </c>
      <c r="E43" s="165">
        <f t="shared" si="1"/>
        <v>0.1067377988</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3005299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2508920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320779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7.821334938</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1662976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59001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28.18555618</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4985164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AMERICAN CIVIL LIBERTIES UNION COLORADO</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2154074.0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2154074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21007.0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21007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74177.0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169127.0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73524.0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95603</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240</v>
      </c>
      <c r="D39" s="74"/>
      <c r="E39" s="48">
        <v>15636.0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15636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2360497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AMERICAN CIVIL LIBERTIES UNION COLORADO</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294013</v>
      </c>
      <c r="D7" s="99">
        <v>211689.0</v>
      </c>
      <c r="E7" s="99">
        <v>47042.0</v>
      </c>
      <c r="F7" s="99">
        <v>35282.0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1467854</v>
      </c>
      <c r="D9" s="99">
        <v>1056855.0</v>
      </c>
      <c r="E9" s="99">
        <v>234857.0</v>
      </c>
      <c r="F9" s="99">
        <v>176142.0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110768</v>
      </c>
      <c r="D10" s="99">
        <v>79753.0</v>
      </c>
      <c r="E10" s="99">
        <v>17723.0</v>
      </c>
      <c r="F10" s="99">
        <v>13292.0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143106</v>
      </c>
      <c r="D11" s="99">
        <v>103036.0</v>
      </c>
      <c r="E11" s="99">
        <v>22897.0</v>
      </c>
      <c r="F11" s="99">
        <v>17173.0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145419</v>
      </c>
      <c r="D12" s="99">
        <v>104702.0</v>
      </c>
      <c r="E12" s="99">
        <v>23267.0</v>
      </c>
      <c r="F12" s="99">
        <v>17450.0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57452</v>
      </c>
      <c r="D16" s="99">
        <v>41366.0</v>
      </c>
      <c r="E16" s="99">
        <v>9192.0</v>
      </c>
      <c r="F16" s="99">
        <v>6894.0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25312</v>
      </c>
      <c r="D19" s="99">
        <v>18225.0</v>
      </c>
      <c r="E19" s="99">
        <v>4050.0</v>
      </c>
      <c r="F19" s="99">
        <v>3037.0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130617</v>
      </c>
      <c r="D20" s="99">
        <v>94044.0</v>
      </c>
      <c r="E20" s="99">
        <v>20899.0</v>
      </c>
      <c r="F20" s="99">
        <v>15674.0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39693</v>
      </c>
      <c r="D21" s="99">
        <v>28579.0</v>
      </c>
      <c r="E21" s="99">
        <v>6351.0</v>
      </c>
      <c r="F21" s="99">
        <v>4763.0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83613</v>
      </c>
      <c r="D22" s="99">
        <v>59148.0</v>
      </c>
      <c r="E22" s="99">
        <v>14606.0</v>
      </c>
      <c r="F22" s="99">
        <v>9859.0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25843</v>
      </c>
      <c r="D23" s="99">
        <v>18146.0</v>
      </c>
      <c r="E23" s="99">
        <v>4398.0</v>
      </c>
      <c r="F23" s="99">
        <v>3299.0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198563</v>
      </c>
      <c r="D25" s="99">
        <v>142965.0</v>
      </c>
      <c r="E25" s="99">
        <v>31770.0</v>
      </c>
      <c r="F25" s="99">
        <v>23828.0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28656</v>
      </c>
      <c r="D26" s="99">
        <v>20632.0</v>
      </c>
      <c r="E26" s="99">
        <v>4585.0</v>
      </c>
      <c r="F26" s="99">
        <v>3439.0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258042</v>
      </c>
      <c r="D28" s="99">
        <v>185790.0</v>
      </c>
      <c r="E28" s="99">
        <v>41287.0</v>
      </c>
      <c r="F28" s="99">
        <v>30965.0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17913</v>
      </c>
      <c r="D31" s="99">
        <v>0.0</v>
      </c>
      <c r="E31" s="99">
        <v>17913.0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7767</v>
      </c>
      <c r="D32" s="99">
        <v>5592.0</v>
      </c>
      <c r="E32" s="99">
        <v>1243.0</v>
      </c>
      <c r="F32" s="99">
        <v>932.0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43535</v>
      </c>
      <c r="D34" s="99">
        <v>31345.0</v>
      </c>
      <c r="E34" s="99">
        <v>6966.0</v>
      </c>
      <c r="F34" s="99">
        <v>5224.0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13548</v>
      </c>
      <c r="D35" s="99">
        <v>10724.0</v>
      </c>
      <c r="E35" s="99">
        <v>1120.0</v>
      </c>
      <c r="F35" s="99">
        <v>1704.0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76280</v>
      </c>
      <c r="D36" s="99">
        <v>48347.0</v>
      </c>
      <c r="E36" s="99">
        <v>19876.0</v>
      </c>
      <c r="F36" s="99">
        <v>8057.0</v>
      </c>
      <c r="G36" s="43"/>
      <c r="H36" s="43"/>
      <c r="I36" s="43"/>
      <c r="J36" s="43"/>
      <c r="K36" s="43"/>
      <c r="L36" s="43"/>
      <c r="M36" s="43"/>
      <c r="N36" s="43"/>
      <c r="O36" s="43"/>
      <c r="P36" s="43"/>
      <c r="Q36" s="43"/>
      <c r="R36" s="43"/>
      <c r="S36" s="43"/>
      <c r="T36" s="43"/>
      <c r="U36" s="43"/>
      <c r="V36" s="43"/>
      <c r="W36" s="43"/>
      <c r="X36" s="43"/>
      <c r="Y36" s="43"/>
      <c r="Z36" s="43"/>
    </row>
    <row r="37">
      <c r="A37" s="45" t="s">
        <v>52</v>
      </c>
      <c r="B37" s="60" t="s">
        <v>138</v>
      </c>
      <c r="C37" s="98">
        <f t="shared" si="1"/>
        <v>43792</v>
      </c>
      <c r="D37" s="99">
        <v>43792.0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3211786</v>
      </c>
      <c r="D40" s="104">
        <f t="shared" si="2"/>
        <v>2304730</v>
      </c>
      <c r="E40" s="104">
        <f t="shared" si="2"/>
        <v>530042</v>
      </c>
      <c r="F40" s="104">
        <f t="shared" si="2"/>
        <v>377014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AMERICAN CIVIL LIBERTIES UNION COLORADO</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682002.0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177830.0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684358.0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289885.0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95873.0</v>
      </c>
      <c r="E12" s="109">
        <f>D11-D12</f>
        <v>194012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2393914.0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21110.0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4153226</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291319.0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143498.0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434817</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403314.0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3315095.0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3718409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4153226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