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<sst xmlns="http://schemas.openxmlformats.org/spreadsheetml/2006/main" count="875" uniqueCount="252">
  <si>
    <t>MINNESOTA JCC</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</si>
  <si>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</si>
  <si>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</si>
  <si>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</si>
  <si>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</si>
  <si>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</si>
  <si>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</si>
  <si>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</si>
  <si>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</si>
  <si>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</si>
  <si>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</si>
  <si>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</si>
  <si>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</si>
  <si>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</si>
  <si>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</si>
  <si>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</si>
  <si>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</si>
  <si>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</si>
  <si>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</si>
  <si>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</si>
  <si>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</si>
  <si>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</si>
  <si>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</si>
  <si>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</si>
  <si>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</si>
  <si>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</si>
  <si>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</si>
  <si>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</si>
  <si>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</si>
  <si>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</si>
  <si>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</si>
  <si>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</si>
  <si>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</si>
  <si>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</si>
  <si>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</si>
  <si>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</si>
  <si>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</si>
  <si>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</si>
  <si>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</si>
  <si>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</si>
  <si>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</si>
  <si>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</si>
  <si>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</si>
  <si>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</si>
  <si>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</si>
  <si>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</si>
  <si>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</si>
  <si>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</si>
  <si>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</si>
  <si>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</si>
  <si>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</si>
  <si>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</si>
  <si>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</si>
  <si>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</si>
  <si>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</si>
  <si>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</si>
  <si>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</si>
  <si>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</si>
  <si>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</si>
  <si>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</si>
  <si>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</si>
  <si>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</si>
  <si>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</si>
  <si>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</si>
  <si>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ECC REVENUE</t>
  </si>
  <si>
    <t>MEMBERSHIP FEES</t>
  </si>
  <si>
    <t>PROGRAM SERVICE REV</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</si>
  <si>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</si>
  <si>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</si>
  <si>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</si>
  <si>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</si>
  <si>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</si>
  <si>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</si>
  <si>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</si>
  <si>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</si>
  <si>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</si>
  <si>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</si>
  <si>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</si>
  <si>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</si>
  <si>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</si>
  <si>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</si>
  <si>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</si>
  <si>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</si>
  <si>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</si>
  <si>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</si>
  <si>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</si>
  <si>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</si>
  <si>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</si>
  <si>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</si>
  <si>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</si>
  <si>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</si>
  <si>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</si>
  <si>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</si>
  <si>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</si>
  <si>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</si>
  <si>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</si>
  <si>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</si>
  <si>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</si>
  <si>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</si>
  <si>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</si>
  <si>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</si>
  <si>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</si>
  <si>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</si>
  <si>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</si>
  <si>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</si>
  <si>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</si>
  <si>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</si>
  <si>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</si>
  <si>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</si>
  <si>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</si>
  <si>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</si>
  <si>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</si>
  <si>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</si>
  <si>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</si>
  <si>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</si>
  <si>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</si>
  <si>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</si>
  <si>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</si>
  <si>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</si>
  <si>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</si>
  <si>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</si>
  <si>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</si>
  <si>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</si>
  <si>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</si>
  <si>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</si>
  <si>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</si>
  <si>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</si>
  <si>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</si>
  <si>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</si>
  <si>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</si>
  <si>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</si>
  <si>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</si>
  <si>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</si>
  <si>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</si>
  <si>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</si>
  <si>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</si>
  <si>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</si>
  <si>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PROGRAM SPECIFIC EXP</t>
  </si>
  <si>
    <t>EQUIPMENT</t>
  </si>
  <si>
    <t xml:space="preserve"> 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</si>
  <si>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</si>
  <si>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</si>
  <si>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</si>
  <si>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</si>
  <si>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</si>
  <si>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</si>
  <si>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</si>
  <si>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</si>
  <si>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</si>
  <si>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</si>
  <si>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</si>
  <si>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</si>
  <si>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</si>
  <si>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</si>
  <si>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</si>
  <si>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</si>
  <si>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</si>
  <si>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</si>
  <si>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</si>
  <si>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</si>
  <si>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</si>
  <si>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</si>
  <si>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</si>
  <si>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</si>
  <si>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</si>
  <si>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</si>
  <si>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</si>
  <si>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</si>
  <si>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</si>
  <si>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</si>
  <si>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</si>
  <si>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</si>
  <si>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</si>
  <si>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</si>
  <si>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</si>
  <si>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</si>
  <si>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</si>
  <si>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</si>
  <si>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</si>
  <si>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</si>
  <si>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</si>
  <si>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</si>
  <si>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</si>
  <si>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</si>
  <si>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</si>
  <si>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</si>
  <si>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</si>
  <si>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</si>
  <si>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</si>
  <si>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</si>
  <si>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</si>
  <si>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</si>
  <si>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</si>
  <si>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</si>
  <si>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</si>
  <si>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</si>
  <si>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</si>
  <si>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</si>
  <si>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</si>
  <si>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</si>
  <si>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</si>
  <si>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</si>
  <si>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</si>
  <si>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</si>
  <si>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</si>
  <si>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</si>
  <si>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</si>
  <si>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</si>
  <si>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</si>
  <si>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</si>
  <si>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</si>
  <si>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</si>
  <si>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</si>
  <si>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</si>
  <si>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</si>
  <si>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</si>
  <si>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</si>
  <si>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</si>
  <si>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</si>
  <si>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</si>
  <si>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</si>
  <si>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</si>
  <si>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</si>
  <si>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</si>
  <si>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</si>
  <si>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</si>
  <si>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</si>
  <si>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</si>
  <si>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</si>
  <si>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</si>
  <si>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</si>
  <si>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</si>
  <si>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</si>
  <si>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</si>
  <si>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</si>
  <si>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</si>
  <si>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</si>
  <si>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</si>
  <si>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</si>
  <si>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</si>
  <si>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</si>
  <si>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PROGRAM SPECIFIC EXP</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</si>
  <si>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</si>
  <si>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</si>
  <si>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EXPENSES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</si>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</sst>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0" fillId="0" fontId="2" numFmtId="0" xfId="0" applyAlignment="1" applyFont="1">
      <alignment readingOrder="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MINNESOTA JCC</v>
      </c>
      <c r="B1" s="2">
        <f>'Revenues 2023'!C1</f>
        <v>2023</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16441609</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226051</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16215558</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1351296.5</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1346852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0.9967109365</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1349843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16441609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1370134.083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0.9851904397</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780956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16441609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1370134.083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0.5699850909</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1.566696027</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3934051</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13771214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0.2856720548</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7872410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1407244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9279654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16441609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0.5644006009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1012064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7872410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0.1285583449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242</v>
      </c>
      <c r="D41" s="75">
        <f>'Expenses 2023'!D40</f>
        <v>12475477</v>
      </c>
      <c r="E41" s="165">
        <f t="shared" ref="E41:E44" si="1">D41/$D$44</f>
        <v>0.7587747039</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3237898</v>
      </c>
      <c r="E42" s="165">
        <f t="shared" si="1"/>
        <v>0.196933159</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728234</v>
      </c>
      <c r="E43" s="165">
        <f t="shared" si="1"/>
        <v>0.0442921371</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16441609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3449125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728234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4.736286688</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2349914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985123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2.38540162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620241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8426484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0.07360614463</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MINNESOTA JCC</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736177.0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137810.0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533159.0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2442711.0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3849857</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4734953.0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66</v>
      </c>
      <c r="D11" s="61"/>
      <c r="E11" s="61"/>
      <c r="F11" s="62">
        <v>3147512.0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64</v>
      </c>
      <c r="D12" s="61"/>
      <c r="E12" s="61"/>
      <c r="F12" s="62">
        <v>2680801.0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10563266</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53028.0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65233.0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65233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65233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1293.0</v>
      </c>
      <c r="E26" s="50">
        <v>8940.0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1293</v>
      </c>
      <c r="E28" s="75">
        <f t="shared" si="2"/>
        <v>8940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10233</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34265.0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47441.0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-13176</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4" t="s">
        <v>99</v>
      </c>
      <c r="D39" s="74"/>
      <c r="E39" s="48">
        <v>61122.0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4"/>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67</v>
      </c>
      <c r="D43" s="79"/>
      <c r="E43" s="79"/>
      <c r="F43" s="57">
        <f>sum(E39:E42)</f>
        <v>61122</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14589563</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5" t="str">
        <f>'READ HERE FIRST'!A5</f>
        <v>MINNESOTA JCC</v>
      </c>
      <c r="B1" s="2">
        <f>'Revenues 2024'!C1</f>
        <v>2024</v>
      </c>
      <c r="C1" s="74"/>
      <c r="D1" s="96"/>
      <c r="E1" s="96"/>
      <c r="F1" s="96"/>
      <c r="G1" s="43"/>
      <c r="H1" s="43"/>
      <c r="I1" s="43"/>
      <c r="J1" s="43"/>
      <c r="K1" s="43"/>
      <c r="L1" s="43"/>
      <c r="M1" s="43"/>
      <c r="N1" s="43"/>
      <c r="O1" s="43"/>
      <c r="P1" s="43"/>
      <c r="Q1" s="43"/>
      <c r="R1" s="43"/>
      <c r="S1" s="43"/>
      <c r="T1" s="43"/>
      <c r="U1" s="43"/>
      <c r="V1" s="43"/>
      <c r="W1" s="43"/>
      <c r="X1" s="43"/>
      <c r="Y1" s="43"/>
      <c r="Z1" s="43"/>
    </row>
    <row r="2">
      <c r="A2" s="80"/>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7" t="s">
        <v>106</v>
      </c>
      <c r="C3" s="99">
        <f t="shared" ref="C3:C39" si="1">sum(D3:F3)</f>
        <v>0</v>
      </c>
      <c r="D3" s="100">
        <v>0.0</v>
      </c>
      <c r="E3" s="100">
        <v>0.0</v>
      </c>
      <c r="F3" s="100">
        <v>0.0</v>
      </c>
      <c r="G3" s="43"/>
      <c r="H3" s="43"/>
      <c r="I3" s="43"/>
      <c r="J3" s="43"/>
      <c r="K3" s="43"/>
      <c r="L3" s="43"/>
      <c r="M3" s="43"/>
      <c r="N3" s="43"/>
      <c r="O3" s="43"/>
      <c r="P3" s="43"/>
      <c r="Q3" s="43"/>
      <c r="R3" s="43"/>
      <c r="S3" s="43"/>
      <c r="T3" s="43"/>
      <c r="U3" s="43"/>
      <c r="V3" s="43"/>
      <c r="W3" s="43"/>
      <c r="X3" s="43"/>
      <c r="Y3" s="43"/>
      <c r="Z3" s="43"/>
    </row>
    <row r="4">
      <c r="A4" s="80">
        <v>2.0</v>
      </c>
      <c r="B4" s="97" t="s">
        <v>107</v>
      </c>
      <c r="C4" s="99">
        <f t="shared" si="1"/>
        <v>230823</v>
      </c>
      <c r="D4" s="100">
        <v>230823.0</v>
      </c>
      <c r="E4" s="100">
        <v>0.0</v>
      </c>
      <c r="F4" s="100">
        <v>0.0</v>
      </c>
      <c r="G4" s="43"/>
      <c r="H4" s="43"/>
      <c r="I4" s="43"/>
      <c r="J4" s="43"/>
      <c r="K4" s="43"/>
      <c r="L4" s="43"/>
      <c r="M4" s="43"/>
      <c r="N4" s="43"/>
      <c r="O4" s="43"/>
      <c r="P4" s="43"/>
      <c r="Q4" s="43"/>
      <c r="R4" s="43"/>
      <c r="S4" s="43"/>
      <c r="T4" s="43"/>
      <c r="U4" s="43"/>
      <c r="V4" s="43"/>
      <c r="W4" s="43"/>
      <c r="X4" s="43"/>
      <c r="Y4" s="43"/>
      <c r="Z4" s="43"/>
    </row>
    <row r="5">
      <c r="A5" s="80">
        <v>3.0</v>
      </c>
      <c r="B5" s="97" t="s">
        <v>108</v>
      </c>
      <c r="C5" s="99">
        <f t="shared" si="1"/>
        <v>0</v>
      </c>
      <c r="D5" s="100">
        <v>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0">
        <v>5.0</v>
      </c>
      <c r="B7" s="97" t="s">
        <v>110</v>
      </c>
      <c r="C7" s="99">
        <f t="shared" si="1"/>
        <v>724486</v>
      </c>
      <c r="D7" s="100">
        <v>710794.0</v>
      </c>
      <c r="E7" s="100">
        <v>13692.0</v>
      </c>
      <c r="F7" s="100">
        <v>0.0</v>
      </c>
      <c r="G7" s="43"/>
      <c r="H7" s="43"/>
      <c r="I7" s="43"/>
      <c r="J7" s="43"/>
      <c r="K7" s="43"/>
      <c r="L7" s="43"/>
      <c r="M7" s="43"/>
      <c r="N7" s="43"/>
      <c r="O7" s="43"/>
      <c r="P7" s="43"/>
      <c r="Q7" s="43"/>
      <c r="R7" s="43"/>
      <c r="S7" s="43"/>
      <c r="T7" s="43"/>
      <c r="U7" s="43"/>
      <c r="V7" s="43"/>
      <c r="W7" s="43"/>
      <c r="X7" s="43"/>
      <c r="Y7" s="43"/>
      <c r="Z7" s="43"/>
    </row>
    <row r="8">
      <c r="A8" s="80">
        <v>6.0</v>
      </c>
      <c r="B8" s="97" t="s">
        <v>111</v>
      </c>
      <c r="C8" s="99">
        <f t="shared" si="1"/>
        <v>0</v>
      </c>
      <c r="D8" s="100">
        <v>0.0</v>
      </c>
      <c r="E8" s="100">
        <v>0.0</v>
      </c>
      <c r="F8" s="100">
        <v>0.0</v>
      </c>
      <c r="G8" s="43"/>
      <c r="H8" s="43"/>
      <c r="I8" s="43"/>
      <c r="J8" s="43"/>
      <c r="K8" s="43"/>
      <c r="L8" s="43"/>
      <c r="M8" s="43"/>
      <c r="N8" s="43"/>
      <c r="O8" s="43"/>
      <c r="P8" s="43"/>
      <c r="Q8" s="43"/>
      <c r="R8" s="43"/>
      <c r="S8" s="43"/>
      <c r="T8" s="43"/>
      <c r="U8" s="43"/>
      <c r="V8" s="43"/>
      <c r="W8" s="43"/>
      <c r="X8" s="43"/>
      <c r="Y8" s="43"/>
      <c r="Z8" s="43"/>
    </row>
    <row r="9">
      <c r="A9" s="102">
        <v>7.0</v>
      </c>
      <c r="B9" s="46" t="s">
        <v>112</v>
      </c>
      <c r="C9" s="99">
        <f t="shared" si="1"/>
        <v>7724884</v>
      </c>
      <c r="D9" s="100">
        <v>6808643.0</v>
      </c>
      <c r="E9" s="100">
        <v>377151.0</v>
      </c>
      <c r="F9" s="100">
        <v>539090.0</v>
      </c>
      <c r="G9" s="43"/>
      <c r="H9" s="43"/>
      <c r="I9" s="43"/>
      <c r="J9" s="43"/>
      <c r="K9" s="43"/>
      <c r="L9" s="43"/>
      <c r="M9" s="43"/>
      <c r="N9" s="43"/>
      <c r="O9" s="43"/>
      <c r="P9" s="43"/>
      <c r="Q9" s="43"/>
      <c r="R9" s="43"/>
      <c r="S9" s="43"/>
      <c r="T9" s="43"/>
      <c r="U9" s="43"/>
      <c r="V9" s="43"/>
      <c r="W9" s="43"/>
      <c r="X9" s="43"/>
      <c r="Y9" s="43"/>
      <c r="Z9" s="43"/>
    </row>
    <row r="10">
      <c r="A10" s="80">
        <v>8.0</v>
      </c>
      <c r="B10" s="97" t="s">
        <v>113</v>
      </c>
      <c r="C10" s="99">
        <f t="shared" si="1"/>
        <v>18557</v>
      </c>
      <c r="D10" s="100">
        <v>15732.0</v>
      </c>
      <c r="E10" s="100">
        <v>1031.0</v>
      </c>
      <c r="F10" s="100">
        <v>1794.0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1133834</v>
      </c>
      <c r="D11" s="100">
        <v>1039248.0</v>
      </c>
      <c r="E11" s="100">
        <v>42167.0</v>
      </c>
      <c r="F11" s="100">
        <v>52419.0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414491</v>
      </c>
      <c r="D12" s="100">
        <v>349683.0</v>
      </c>
      <c r="E12" s="100">
        <v>26781.0</v>
      </c>
      <c r="F12" s="100">
        <v>38027.0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22455</v>
      </c>
      <c r="D15" s="100">
        <v>16856.0</v>
      </c>
      <c r="E15" s="100">
        <v>4366.0</v>
      </c>
      <c r="F15" s="100">
        <v>1233.0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46452</v>
      </c>
      <c r="D16" s="100">
        <v>28329.0</v>
      </c>
      <c r="E16" s="100">
        <v>16323.0</v>
      </c>
      <c r="F16" s="100">
        <v>1800.0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5821</v>
      </c>
      <c r="D19" s="100">
        <v>0.0</v>
      </c>
      <c r="E19" s="100">
        <v>5821.0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1187376</v>
      </c>
      <c r="D20" s="100">
        <v>1017467.0</v>
      </c>
      <c r="E20" s="100">
        <v>130107.0</v>
      </c>
      <c r="F20" s="100">
        <v>39802.0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301381</v>
      </c>
      <c r="D21" s="100">
        <v>211045.0</v>
      </c>
      <c r="E21" s="100">
        <v>74596.0</v>
      </c>
      <c r="F21" s="100">
        <v>15740.0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103324</v>
      </c>
      <c r="D22" s="100">
        <v>82497.0</v>
      </c>
      <c r="E22" s="100">
        <v>13882.0</v>
      </c>
      <c r="F22" s="100">
        <v>6945.0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172045</v>
      </c>
      <c r="D23" s="100">
        <v>130286.0</v>
      </c>
      <c r="E23" s="100">
        <v>32572.0</v>
      </c>
      <c r="F23" s="100">
        <v>9187.0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2259535</v>
      </c>
      <c r="D25" s="100">
        <v>1800475.0</v>
      </c>
      <c r="E25" s="100">
        <v>440242.0</v>
      </c>
      <c r="F25" s="100">
        <v>18818.0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0</v>
      </c>
      <c r="D26" s="100">
        <v>0.0</v>
      </c>
      <c r="E26" s="100">
        <v>0.0</v>
      </c>
      <c r="F26" s="100">
        <v>0.0</v>
      </c>
      <c r="G26" s="43"/>
      <c r="H26" s="43"/>
      <c r="I26" s="43"/>
      <c r="J26" s="43"/>
      <c r="K26" s="43"/>
      <c r="L26" s="43"/>
      <c r="M26" s="43"/>
      <c r="N26" s="43"/>
      <c r="O26" s="43"/>
      <c r="P26" s="43"/>
      <c r="Q26" s="43"/>
      <c r="R26" s="43"/>
      <c r="S26" s="43"/>
      <c r="T26" s="43"/>
      <c r="U26" s="43"/>
      <c r="V26" s="43"/>
      <c r="W26" s="43"/>
      <c r="X26" s="43"/>
      <c r="Y26" s="43"/>
      <c r="Z26" s="43"/>
    </row>
    <row r="27">
      <c r="A27" s="80">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0</v>
      </c>
      <c r="D28" s="100">
        <v>0.0</v>
      </c>
      <c r="E28" s="100">
        <v>0.0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41555</v>
      </c>
      <c r="D29" s="100">
        <v>0.0</v>
      </c>
      <c r="E29" s="100">
        <v>41555.0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0</v>
      </c>
      <c r="D30" s="100">
        <v>0.0</v>
      </c>
      <c r="E30" s="100">
        <v>0.0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231081</v>
      </c>
      <c r="D31" s="100">
        <v>0.0</v>
      </c>
      <c r="E31" s="100">
        <v>231081.0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0</v>
      </c>
      <c r="D32" s="100">
        <v>0.0</v>
      </c>
      <c r="E32" s="100">
        <v>0.0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9">
        <f t="shared" si="1"/>
        <v>612261</v>
      </c>
      <c r="D34" s="100">
        <v>563790.0</v>
      </c>
      <c r="E34" s="100">
        <v>2040.0</v>
      </c>
      <c r="F34" s="100">
        <v>46431.0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9">
        <f t="shared" si="1"/>
        <v>350707</v>
      </c>
      <c r="D35" s="100">
        <v>254231.0</v>
      </c>
      <c r="E35" s="100">
        <v>95045.0</v>
      </c>
      <c r="F35" s="100">
        <v>1431.0</v>
      </c>
      <c r="G35" s="43"/>
      <c r="H35" s="43"/>
      <c r="I35" s="43"/>
      <c r="J35" s="43"/>
      <c r="K35" s="43"/>
      <c r="L35" s="43"/>
      <c r="M35" s="43"/>
      <c r="N35" s="43"/>
      <c r="O35" s="43"/>
      <c r="P35" s="43"/>
      <c r="Q35" s="43"/>
      <c r="R35" s="43"/>
      <c r="S35" s="43"/>
      <c r="T35" s="43"/>
      <c r="U35" s="43"/>
      <c r="V35" s="43"/>
      <c r="W35" s="43"/>
      <c r="X35" s="43"/>
      <c r="Y35" s="43"/>
      <c r="Z35" s="43"/>
    </row>
    <row r="36">
      <c r="A36" s="45" t="s">
        <v>50</v>
      </c>
      <c r="B36" s="103" t="s">
        <v>244</v>
      </c>
      <c r="C36" s="99">
        <f t="shared" si="1"/>
        <v>258580</v>
      </c>
      <c r="D36" s="100">
        <v>212278.0</v>
      </c>
      <c r="E36" s="100">
        <v>39508.0</v>
      </c>
      <c r="F36" s="100">
        <v>6794.0</v>
      </c>
      <c r="G36" s="43"/>
      <c r="H36" s="43"/>
      <c r="I36" s="43"/>
      <c r="J36" s="43"/>
      <c r="K36" s="43"/>
      <c r="L36" s="43"/>
      <c r="M36" s="43"/>
      <c r="N36" s="43"/>
      <c r="O36" s="43"/>
      <c r="P36" s="43"/>
      <c r="Q36" s="43"/>
      <c r="R36" s="43"/>
      <c r="S36" s="43"/>
      <c r="T36" s="43"/>
      <c r="U36" s="43"/>
      <c r="V36" s="43"/>
      <c r="W36" s="43"/>
      <c r="X36" s="43"/>
      <c r="Y36" s="43"/>
      <c r="Z36" s="43"/>
    </row>
    <row r="37">
      <c r="A37" s="45" t="s">
        <v>52</v>
      </c>
      <c r="B37" s="103"/>
      <c r="C37" s="99">
        <f t="shared" si="1"/>
        <v>0</v>
      </c>
      <c r="D37" s="100">
        <v>0.0</v>
      </c>
      <c r="E37" s="100">
        <v>0.0</v>
      </c>
      <c r="F37" s="100">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9">
        <f t="shared" si="1"/>
        <v>0</v>
      </c>
      <c r="D38" s="100">
        <v>0.0</v>
      </c>
      <c r="E38" s="100">
        <v>0.0</v>
      </c>
      <c r="F38" s="100">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15839648</v>
      </c>
      <c r="D40" s="104">
        <f t="shared" si="2"/>
        <v>13472177</v>
      </c>
      <c r="E40" s="104">
        <f t="shared" si="2"/>
        <v>1587960</v>
      </c>
      <c r="F40" s="104">
        <f t="shared" si="2"/>
        <v>779511</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MINNESOTA JCC</v>
      </c>
      <c r="B1" s="5"/>
      <c r="C1" s="2">
        <f>'Revenues 2024'!C1</f>
        <v>2024</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603141.0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16402.0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375809.0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304569.0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25608.0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8096536.0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2488639.0</v>
      </c>
      <c r="E12" s="109">
        <f>D11-D12</f>
        <v>5607897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828428.0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155893.0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7917747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1561490.0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175942.0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416854.0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4096447.0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6250733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-208737.0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1875751.0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1667014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7917747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MINNESOTA JCC</v>
      </c>
      <c r="B1" s="2">
        <f>'Revenues 2024'!C1</f>
        <v>2024</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2024'!C40</f>
        <v>15839648</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2024'!C31</f>
        <v>231081</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15608567</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1300713.917</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2024'!E2+'Balance Sheet 2024'!E3</f>
        <v>619543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0.4763099649</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2024'!E30</f>
        <v>-208737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2024'!C40</f>
        <v>15839648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1319970.667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-0.1581376051</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2024'!E13:E15)</f>
        <v>828428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2024'!C40</f>
        <v>15839648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1319970.667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0.6276109166</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1.103920882</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2024'!E2:E7,'Revenues 2024'!F10:F15)</f>
        <v>4734953</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2024'!F44</f>
        <v>14589563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0.3245438537</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2024'!C7:C9)</f>
        <v>8449370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2024'!C10:C12)</f>
        <v>1566882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10016252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2024'!C40</f>
        <v>15839648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0.6323531937</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2024'!C10:C11)</f>
        <v>1152391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2024'!C7:C9)</f>
        <v>8449370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0.1363878017</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245</v>
      </c>
      <c r="D41" s="75">
        <f>'Expenses 2024'!D40</f>
        <v>13472177</v>
      </c>
      <c r="E41" s="165">
        <f t="shared" ref="E41:E44" si="1">D41/$D$44</f>
        <v>0.8505351255</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2024'!E40</f>
        <v>1587960</v>
      </c>
      <c r="E42" s="165">
        <f t="shared" si="1"/>
        <v>0.1002522278</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2024'!F40</f>
        <v>779511</v>
      </c>
      <c r="E43" s="165">
        <f t="shared" si="1"/>
        <v>0.04921264664</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15839648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2024'!F9</f>
        <v>3849857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2024'!F40</f>
        <v>779511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4.938810357</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2024'!E2:E10)</f>
        <v>1325529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2024'!E19:E22)</f>
        <v>1737432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0.7629242468</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2024'!E25:E26)</f>
        <v>416854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2024'!E18</f>
        <v>7917747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0.05264805759</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MINNESOTA JCC</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183</v>
      </c>
      <c r="D5" s="177">
        <f>'Ratios 2022'!D8</f>
        <v>1.824701017</v>
      </c>
      <c r="E5" s="177">
        <f>'Ratios 2023'!D8</f>
        <v>0.9967109365</v>
      </c>
      <c r="F5" s="177">
        <f>'Ratios 2024'!D8</f>
        <v>0.4763099649</v>
      </c>
      <c r="G5" s="177">
        <f>average(D5:F5)</f>
        <v>1.09924064</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191</v>
      </c>
      <c r="D10" s="149">
        <f>'Ratios 2022'!D14</f>
        <v>0.4378449946</v>
      </c>
      <c r="E10" s="149">
        <f>'Ratios 2023'!D14</f>
        <v>0.9851904397</v>
      </c>
      <c r="F10" s="149">
        <f>'Ratios 2024'!D14</f>
        <v>-0.1581376051</v>
      </c>
      <c r="G10" s="177">
        <f>average(D10:F10)</f>
        <v>0.4216326097</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2022'!D20</f>
        <v>0.3211906447</v>
      </c>
      <c r="E15" s="180">
        <f>'Ratios 2023'!D20</f>
        <v>0.5699850909</v>
      </c>
      <c r="F15" s="180">
        <f>'Ratios 2024'!D20</f>
        <v>0.6276109166</v>
      </c>
      <c r="G15" s="177">
        <f>average(D15:F15)</f>
        <v>0.5062622174</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2022'!D26</f>
        <v>0.2670490248</v>
      </c>
      <c r="E20" s="163">
        <f>'Ratios 2023'!D26</f>
        <v>0.2856720548</v>
      </c>
      <c r="F20" s="163">
        <f>'Ratios 2024'!D26</f>
        <v>0.3245438537</v>
      </c>
      <c r="G20" s="181">
        <f>average(D20:F20)</f>
        <v>0.2924216444</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2022'!D33</f>
        <v>0.55415909</v>
      </c>
      <c r="E25" s="163">
        <f>'Ratios 2023'!D33</f>
        <v>0.5644006009</v>
      </c>
      <c r="F25" s="163">
        <f>'Ratios 2024'!D33</f>
        <v>0.6323531937</v>
      </c>
      <c r="G25" s="181">
        <f>average(D25:F25)</f>
        <v>0.5836376282</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2022'!D38</f>
        <v>0.1366441749</v>
      </c>
      <c r="E30" s="163">
        <f>'Ratios 2023'!D38</f>
        <v>0.1285583449</v>
      </c>
      <c r="F30" s="163">
        <f>'Ratios 2024'!D38</f>
        <v>0.1363878017</v>
      </c>
      <c r="G30" s="181">
        <f>average(D30:F30)</f>
        <v>0.1338634405</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2022'!E41</f>
        <v>0.7241950827</v>
      </c>
      <c r="E35" s="163">
        <f>'Ratios 2023'!E41</f>
        <v>0.7587747039</v>
      </c>
      <c r="F35" s="163">
        <f>'Ratios 2024'!E41</f>
        <v>0.8505351255</v>
      </c>
      <c r="G35" s="181">
        <f t="shared" ref="G35:G37" si="1">average(D35:F35)</f>
        <v>0.7778349707</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2022'!E42</f>
        <v>0.2363776553</v>
      </c>
      <c r="E36" s="163">
        <f>'Ratios 2023'!E42</f>
        <v>0.196933159</v>
      </c>
      <c r="F36" s="163">
        <f>'Ratios 2024'!E42</f>
        <v>0.1002522278</v>
      </c>
      <c r="G36" s="181">
        <f t="shared" si="1"/>
        <v>0.1778543474</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2022'!E43</f>
        <v>0.03942726203</v>
      </c>
      <c r="E37" s="163">
        <f>'Ratios 2023'!E43</f>
        <v>0.0442921371</v>
      </c>
      <c r="F37" s="163">
        <f>'Ratios 2024'!E43</f>
        <v>0.04921264664</v>
      </c>
      <c r="G37" s="181">
        <f t="shared" si="1"/>
        <v>0.04431068193</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2022'!D49</f>
        <v>9.366259899</v>
      </c>
      <c r="E42" s="166">
        <f>'Ratios 2023'!D49</f>
        <v>4.736286688</v>
      </c>
      <c r="F42" s="166">
        <f>'Ratios 2024'!D49</f>
        <v>4.938810357</v>
      </c>
      <c r="G42" s="183">
        <f>average(D42:F42)</f>
        <v>6.347118981</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2022'!D54</f>
        <v>2.303433557</v>
      </c>
      <c r="E47" s="149">
        <f>'Ratios 2023'!D54</f>
        <v>2.38540162</v>
      </c>
      <c r="F47" s="149">
        <f>'Ratios 2024'!D54</f>
        <v>0.7629242468</v>
      </c>
      <c r="G47" s="177">
        <f>average(D47:F47)</f>
        <v>1.817253141</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2022'!D59</f>
        <v>0.08555153776</v>
      </c>
      <c r="E52" s="184">
        <f>'Ratios 2023'!D59</f>
        <v>0.07360614463</v>
      </c>
      <c r="F52" s="184">
        <f>'Ratios 2024'!D59</f>
        <v>0.05264805759</v>
      </c>
      <c r="G52" s="185">
        <f>average(D52:F52)</f>
        <v>0.07060191333</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MINNESOTA JCC</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MINNESOTA JCC</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138395.0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412090.0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1222000.0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3934143.0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6284.0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5706628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3222949.0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3119548.0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2639162.0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8981659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9855.0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34945.0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34945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34945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15492.0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4089.0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11403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11403</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28957.0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61860.0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-32903</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20326.0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4"/>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67</v>
      </c>
      <c r="D43" s="79"/>
      <c r="E43" s="79"/>
      <c r="F43" s="57">
        <f>sum(E39:E42)</f>
        <v>20326</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14731913</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5" t="str">
        <f>'READ HERE FIRST'!A5</f>
        <v>MINNESOTA JCC</v>
      </c>
      <c r="B1" s="2">
        <f>'READ HERE FIRST'!B5</f>
        <v>2022</v>
      </c>
      <c r="C1" s="74"/>
      <c r="D1" s="96"/>
      <c r="E1" s="96"/>
      <c r="F1" s="96"/>
      <c r="G1" s="43"/>
      <c r="H1" s="43"/>
      <c r="I1" s="43"/>
      <c r="J1" s="43"/>
      <c r="K1" s="43"/>
      <c r="L1" s="43"/>
      <c r="M1" s="43"/>
      <c r="N1" s="43"/>
      <c r="O1" s="43"/>
      <c r="P1" s="43"/>
      <c r="Q1" s="43"/>
      <c r="R1" s="43"/>
      <c r="S1" s="43"/>
      <c r="T1" s="43"/>
      <c r="U1" s="43"/>
      <c r="V1" s="43"/>
      <c r="W1" s="43"/>
      <c r="X1" s="43"/>
      <c r="Y1" s="43"/>
      <c r="Z1" s="43"/>
    </row>
    <row r="2">
      <c r="A2" s="80"/>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7" t="s">
        <v>106</v>
      </c>
      <c r="C3" s="99">
        <f t="shared" ref="C3:C39" si="1">sum(D3:F3)</f>
        <v>0</v>
      </c>
      <c r="D3" s="100">
        <v>0.0</v>
      </c>
      <c r="E3" s="100">
        <v>0.0</v>
      </c>
      <c r="F3" s="100">
        <v>0.0</v>
      </c>
      <c r="G3" s="43"/>
      <c r="H3" s="43"/>
      <c r="I3" s="43"/>
      <c r="J3" s="43"/>
      <c r="K3" s="43"/>
      <c r="L3" s="43"/>
      <c r="M3" s="43"/>
      <c r="N3" s="43"/>
      <c r="O3" s="43"/>
      <c r="P3" s="43"/>
      <c r="Q3" s="43"/>
      <c r="R3" s="43"/>
      <c r="S3" s="43"/>
      <c r="T3" s="43"/>
      <c r="U3" s="43"/>
      <c r="V3" s="43"/>
      <c r="W3" s="43"/>
      <c r="X3" s="43"/>
      <c r="Y3" s="43"/>
      <c r="Z3" s="43"/>
    </row>
    <row r="4">
      <c r="A4" s="80">
        <v>2.0</v>
      </c>
      <c r="B4" s="97" t="s">
        <v>107</v>
      </c>
      <c r="C4" s="99">
        <f t="shared" si="1"/>
        <v>125477</v>
      </c>
      <c r="D4" s="100">
        <v>125477.0</v>
      </c>
      <c r="E4" s="100">
        <v>0.0</v>
      </c>
      <c r="F4" s="100">
        <v>0.0</v>
      </c>
      <c r="G4" s="43"/>
      <c r="H4" s="43"/>
      <c r="I4" s="43"/>
      <c r="J4" s="43"/>
      <c r="K4" s="43"/>
      <c r="L4" s="43"/>
      <c r="M4" s="43"/>
      <c r="N4" s="43"/>
      <c r="O4" s="43"/>
      <c r="P4" s="43"/>
      <c r="Q4" s="43"/>
      <c r="R4" s="43"/>
      <c r="S4" s="43"/>
      <c r="T4" s="43"/>
      <c r="U4" s="43"/>
      <c r="V4" s="43"/>
      <c r="W4" s="43"/>
      <c r="X4" s="43"/>
      <c r="Y4" s="43"/>
      <c r="Z4" s="43"/>
    </row>
    <row r="5">
      <c r="A5" s="80">
        <v>3.0</v>
      </c>
      <c r="B5" s="97" t="s">
        <v>108</v>
      </c>
      <c r="C5" s="99">
        <f t="shared" si="1"/>
        <v>0</v>
      </c>
      <c r="D5" s="100">
        <v>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0">
        <v>5.0</v>
      </c>
      <c r="B7" s="97" t="s">
        <v>110</v>
      </c>
      <c r="C7" s="99">
        <f t="shared" si="1"/>
        <v>1091981</v>
      </c>
      <c r="D7" s="100">
        <v>994341.0</v>
      </c>
      <c r="E7" s="100">
        <v>97640.0</v>
      </c>
      <c r="F7" s="100">
        <v>0.0</v>
      </c>
      <c r="G7" s="43"/>
      <c r="H7" s="43"/>
      <c r="I7" s="43"/>
      <c r="J7" s="43"/>
      <c r="K7" s="43"/>
      <c r="L7" s="43"/>
      <c r="M7" s="43"/>
      <c r="N7" s="43"/>
      <c r="O7" s="43"/>
      <c r="P7" s="43"/>
      <c r="Q7" s="43"/>
      <c r="R7" s="43"/>
      <c r="S7" s="43"/>
      <c r="T7" s="43"/>
      <c r="U7" s="43"/>
      <c r="V7" s="43"/>
      <c r="W7" s="43"/>
      <c r="X7" s="43"/>
      <c r="Y7" s="43"/>
      <c r="Z7" s="43"/>
    </row>
    <row r="8">
      <c r="A8" s="80">
        <v>6.0</v>
      </c>
      <c r="B8" s="97" t="s">
        <v>111</v>
      </c>
      <c r="C8" s="99">
        <f t="shared" si="1"/>
        <v>0</v>
      </c>
      <c r="D8" s="100">
        <v>0.0</v>
      </c>
      <c r="E8" s="100">
        <v>0.0</v>
      </c>
      <c r="F8" s="100">
        <v>0.0</v>
      </c>
      <c r="G8" s="43"/>
      <c r="H8" s="43"/>
      <c r="I8" s="101"/>
      <c r="J8" s="43"/>
      <c r="K8" s="43"/>
      <c r="L8" s="43"/>
      <c r="M8" s="43"/>
      <c r="N8" s="43"/>
      <c r="O8" s="43"/>
      <c r="P8" s="43"/>
      <c r="Q8" s="43"/>
      <c r="R8" s="43"/>
      <c r="S8" s="43"/>
      <c r="T8" s="43"/>
      <c r="U8" s="43"/>
      <c r="V8" s="43"/>
      <c r="W8" s="43"/>
      <c r="X8" s="43"/>
      <c r="Y8" s="43"/>
      <c r="Z8" s="43"/>
    </row>
    <row r="9">
      <c r="A9" s="102">
        <v>7.0</v>
      </c>
      <c r="B9" s="46" t="s">
        <v>112</v>
      </c>
      <c r="C9" s="99">
        <f t="shared" si="1"/>
        <v>6127251</v>
      </c>
      <c r="D9" s="100">
        <v>5442541.0</v>
      </c>
      <c r="E9" s="100">
        <v>277284.0</v>
      </c>
      <c r="F9" s="100">
        <v>407426.0</v>
      </c>
      <c r="G9" s="43"/>
      <c r="H9" s="43"/>
      <c r="I9" s="43"/>
      <c r="J9" s="43"/>
      <c r="K9" s="43"/>
      <c r="L9" s="43"/>
      <c r="M9" s="43"/>
      <c r="N9" s="43"/>
      <c r="O9" s="43"/>
      <c r="P9" s="43"/>
      <c r="Q9" s="43"/>
      <c r="R9" s="43"/>
      <c r="S9" s="43"/>
      <c r="T9" s="43"/>
      <c r="U9" s="43"/>
      <c r="V9" s="43"/>
      <c r="W9" s="43"/>
      <c r="X9" s="43"/>
      <c r="Y9" s="43"/>
      <c r="Z9" s="43"/>
    </row>
    <row r="10">
      <c r="A10" s="80">
        <v>8.0</v>
      </c>
      <c r="B10" s="97" t="s">
        <v>113</v>
      </c>
      <c r="C10" s="99">
        <f t="shared" si="1"/>
        <v>105292</v>
      </c>
      <c r="D10" s="100">
        <v>95686.0</v>
      </c>
      <c r="E10" s="100">
        <v>3041.0</v>
      </c>
      <c r="F10" s="100">
        <v>6565.0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881174</v>
      </c>
      <c r="D11" s="100">
        <v>802128.0</v>
      </c>
      <c r="E11" s="100">
        <v>28086.0</v>
      </c>
      <c r="F11" s="100">
        <v>50960.0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357800</v>
      </c>
      <c r="D12" s="100">
        <v>308036.0</v>
      </c>
      <c r="E12" s="100">
        <v>21060.0</v>
      </c>
      <c r="F12" s="100">
        <v>28704.0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23107</v>
      </c>
      <c r="D15" s="100">
        <v>17243.0</v>
      </c>
      <c r="E15" s="100">
        <v>4714.0</v>
      </c>
      <c r="F15" s="100">
        <v>1150.0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101212</v>
      </c>
      <c r="D16" s="100">
        <v>58144.0</v>
      </c>
      <c r="E16" s="100">
        <v>39442.0</v>
      </c>
      <c r="F16" s="100">
        <v>3626.0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17362</v>
      </c>
      <c r="D19" s="100">
        <v>0.0</v>
      </c>
      <c r="E19" s="100">
        <v>17362.0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910629</v>
      </c>
      <c r="D20" s="100">
        <v>818531.0</v>
      </c>
      <c r="E20" s="100">
        <v>76848.0</v>
      </c>
      <c r="F20" s="100">
        <v>15250.0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227837</v>
      </c>
      <c r="D21" s="100">
        <v>168840.0</v>
      </c>
      <c r="E21" s="100">
        <v>40679.0</v>
      </c>
      <c r="F21" s="100">
        <v>18318.0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95247</v>
      </c>
      <c r="D22" s="100">
        <v>72511.0</v>
      </c>
      <c r="E22" s="100">
        <v>15196.0</v>
      </c>
      <c r="F22" s="100">
        <v>7540.0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146694</v>
      </c>
      <c r="D23" s="100">
        <v>112705.0</v>
      </c>
      <c r="E23" s="100">
        <v>26921.0</v>
      </c>
      <c r="F23" s="100">
        <v>7068.0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4162956</v>
      </c>
      <c r="D25" s="100">
        <v>1576200.0</v>
      </c>
      <c r="E25" s="100">
        <v>2568931.0</v>
      </c>
      <c r="F25" s="100">
        <v>17825.0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0</v>
      </c>
      <c r="D26" s="100">
        <v>0.0</v>
      </c>
      <c r="E26" s="100">
        <v>0.0</v>
      </c>
      <c r="F26" s="100">
        <v>0.0</v>
      </c>
      <c r="G26" s="43"/>
      <c r="H26" s="43"/>
      <c r="I26" s="43"/>
      <c r="J26" s="43"/>
      <c r="K26" s="43"/>
      <c r="L26" s="43"/>
      <c r="M26" s="43"/>
      <c r="N26" s="43"/>
      <c r="O26" s="43"/>
      <c r="P26" s="43"/>
      <c r="Q26" s="43"/>
      <c r="R26" s="43"/>
      <c r="S26" s="43"/>
      <c r="T26" s="43"/>
      <c r="U26" s="43"/>
      <c r="V26" s="43"/>
      <c r="W26" s="43"/>
      <c r="X26" s="43"/>
      <c r="Y26" s="43"/>
      <c r="Z26" s="43"/>
    </row>
    <row r="27">
      <c r="A27" s="80">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0</v>
      </c>
      <c r="D28" s="100">
        <v>0.0</v>
      </c>
      <c r="E28" s="100">
        <v>0.0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114034</v>
      </c>
      <c r="D29" s="100">
        <v>0.0</v>
      </c>
      <c r="E29" s="100">
        <v>114034.0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0</v>
      </c>
      <c r="D30" s="100">
        <v>0.0</v>
      </c>
      <c r="E30" s="100">
        <v>0.0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209104</v>
      </c>
      <c r="D31" s="100">
        <v>0.0</v>
      </c>
      <c r="E31" s="100">
        <v>209104.0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0</v>
      </c>
      <c r="D32" s="100">
        <v>0.0</v>
      </c>
      <c r="E32" s="100">
        <v>0.0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9">
        <f t="shared" si="1"/>
        <v>356955</v>
      </c>
      <c r="D34" s="100">
        <v>318451.0</v>
      </c>
      <c r="E34" s="100">
        <v>951.0</v>
      </c>
      <c r="F34" s="100">
        <v>37553.0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9">
        <f t="shared" si="1"/>
        <v>199604</v>
      </c>
      <c r="D35" s="100">
        <v>123432.0</v>
      </c>
      <c r="E35" s="100">
        <v>75581.0</v>
      </c>
      <c r="F35" s="100">
        <v>591.0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9">
        <f t="shared" si="1"/>
        <v>199424</v>
      </c>
      <c r="D36" s="100">
        <v>156822.0</v>
      </c>
      <c r="E36" s="100">
        <v>35903.0</v>
      </c>
      <c r="F36" s="100">
        <v>6699.0</v>
      </c>
      <c r="G36" s="43"/>
      <c r="H36" s="43"/>
      <c r="I36" s="43"/>
      <c r="J36" s="43"/>
      <c r="K36" s="43"/>
      <c r="L36" s="43"/>
      <c r="M36" s="43"/>
      <c r="N36" s="43"/>
      <c r="O36" s="43"/>
      <c r="P36" s="43"/>
      <c r="Q36" s="43"/>
      <c r="R36" s="43"/>
      <c r="S36" s="43"/>
      <c r="T36" s="43"/>
      <c r="U36" s="43"/>
      <c r="V36" s="43"/>
      <c r="W36" s="43"/>
      <c r="X36" s="43"/>
      <c r="Y36" s="43"/>
      <c r="Z36" s="43"/>
    </row>
    <row r="37">
      <c r="A37" s="45" t="s">
        <v>52</v>
      </c>
      <c r="B37" s="103"/>
      <c r="C37" s="99">
        <f t="shared" si="1"/>
        <v>0</v>
      </c>
      <c r="D37" s="100">
        <v>0.0</v>
      </c>
      <c r="E37" s="100">
        <v>0.0</v>
      </c>
      <c r="F37" s="100">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9">
        <f t="shared" si="1"/>
        <v>0</v>
      </c>
      <c r="D38" s="100">
        <v>0.0</v>
      </c>
      <c r="E38" s="100">
        <v>0.0</v>
      </c>
      <c r="F38" s="100">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15453140</v>
      </c>
      <c r="D40" s="104">
        <f t="shared" si="2"/>
        <v>11191088</v>
      </c>
      <c r="E40" s="104">
        <f t="shared" si="2"/>
        <v>3652777</v>
      </c>
      <c r="F40" s="104">
        <f t="shared" si="2"/>
        <v>609275</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MINNESOTA JCC</v>
      </c>
      <c r="B1" s="5"/>
      <c r="C1" s="2">
        <f>'READ HERE FIRST'!B5</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1807939.0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510045.0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819635.0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868049.0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109651.0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6228606.0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1161750.0</v>
      </c>
      <c r="E12" s="109">
        <f>D11-D12</f>
        <v>5066856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413617.0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12580.0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9608372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1684641.0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101961.0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822011.0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4226309.0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6834922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563840.0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2209610.0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2773450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9608372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MINNESOTA JCC</v>
      </c>
      <c r="B1" s="2">
        <f>'READ HERE FIRST'!B5</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15453140</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209104</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15244036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1270336.333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2317984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1.824701017</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563840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15453140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1287761.667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0.4378449946</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413617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15453140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1287761.667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0.3211906447</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2.145891662</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3934143</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14731913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0.2670490248</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7219232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1344266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8563498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15453140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0.55415909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986466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7219232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0.1366441749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2022'!D40</f>
        <v>11191088</v>
      </c>
      <c r="E41" s="165">
        <f t="shared" ref="E41:E44" si="1">D41/$D$44</f>
        <v>0.7241950827</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3652777</v>
      </c>
      <c r="E42" s="165">
        <f t="shared" si="1"/>
        <v>0.2363776553</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609275</v>
      </c>
      <c r="E43" s="165">
        <f t="shared" si="1"/>
        <v>0.03942726203</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15453140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5706628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609275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9.366259899</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4115319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1786602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2.303433557</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822011</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9608372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0.08555153776</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MINNESOTA JCC</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152210.0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517858.0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2779057.0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3449125</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3934051.0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3077256.0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2937270.0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9948577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19956.0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52401.0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52401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52401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240</v>
      </c>
      <c r="D26" s="50">
        <v>15492.0</v>
      </c>
      <c r="E26" s="50">
        <v>15841.0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13731.0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1761</v>
      </c>
      <c r="E28" s="75">
        <f t="shared" si="2"/>
        <v>15841</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17602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30205.0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45142.0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-14937</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5444.0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2722.0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2722</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4" t="s">
        <v>99</v>
      </c>
      <c r="D39" s="74"/>
      <c r="E39" s="48">
        <v>295768.0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4"/>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4"/>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4"/>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5"/>
      <c r="B43" s="54" t="s">
        <v>54</v>
      </c>
      <c r="C43" s="14" t="s">
        <v>67</v>
      </c>
      <c r="D43" s="79"/>
      <c r="E43" s="79"/>
      <c r="F43" s="57">
        <f>sum(E39:E42)</f>
        <v>295768</v>
      </c>
      <c r="G43" s="43"/>
      <c r="H43" s="43"/>
      <c r="I43" s="43"/>
      <c r="J43" s="43"/>
      <c r="K43" s="43"/>
      <c r="L43" s="43"/>
      <c r="M43" s="43"/>
      <c r="N43" s="43"/>
      <c r="O43" s="43"/>
      <c r="P43" s="43"/>
      <c r="Q43" s="43"/>
      <c r="R43" s="43"/>
      <c r="S43" s="43"/>
      <c r="T43" s="43"/>
      <c r="U43" s="43"/>
      <c r="V43" s="43"/>
      <c r="W43" s="43"/>
      <c r="X43" s="43"/>
      <c r="Y43" s="43"/>
      <c r="Z43" s="43"/>
    </row>
    <row r="44">
      <c r="A44" s="86"/>
      <c r="B44" s="87">
        <v>12.0</v>
      </c>
      <c r="C44" s="88" t="s">
        <v>101</v>
      </c>
      <c r="D44" s="89"/>
      <c r="E44" s="89"/>
      <c r="F44" s="90">
        <f>sum(F16:F43)+F9</f>
        <v>13771214</v>
      </c>
      <c r="G44" s="43"/>
      <c r="H44" s="43"/>
      <c r="I44" s="43"/>
      <c r="J44" s="43"/>
      <c r="K44" s="43"/>
      <c r="L44" s="43"/>
      <c r="M44" s="43"/>
      <c r="N44" s="43"/>
      <c r="O44" s="43"/>
      <c r="P44" s="43"/>
      <c r="Q44" s="43"/>
      <c r="R44" s="43"/>
      <c r="S44" s="43"/>
      <c r="T44" s="43"/>
      <c r="U44" s="43"/>
      <c r="V44" s="43"/>
      <c r="W44" s="43"/>
      <c r="X44" s="43"/>
      <c r="Y44" s="43"/>
      <c r="Z44" s="43"/>
    </row>
    <row r="45">
      <c r="A45" s="91"/>
      <c r="B45" s="92"/>
      <c r="C45" s="93"/>
      <c r="D45" s="94"/>
      <c r="E45" s="94"/>
      <c r="F45" s="94"/>
      <c r="G45" s="43"/>
      <c r="H45" s="43"/>
      <c r="I45" s="43"/>
      <c r="J45" s="43"/>
      <c r="K45" s="43"/>
      <c r="L45" s="43"/>
      <c r="M45" s="43"/>
      <c r="N45" s="43"/>
      <c r="O45" s="43"/>
      <c r="P45" s="43"/>
      <c r="Q45" s="43"/>
      <c r="R45" s="43"/>
      <c r="S45" s="43"/>
      <c r="T45" s="43"/>
      <c r="U45" s="43"/>
      <c r="V45" s="43"/>
      <c r="W45" s="43"/>
      <c r="X45" s="43"/>
      <c r="Y45" s="43"/>
      <c r="Z45" s="43"/>
    </row>
    <row r="46">
      <c r="A46" s="91"/>
      <c r="B46" s="92"/>
      <c r="C46" s="93"/>
      <c r="D46" s="94"/>
      <c r="E46" s="94"/>
      <c r="F46" s="94"/>
      <c r="G46" s="43"/>
      <c r="H46" s="43"/>
      <c r="I46" s="43"/>
      <c r="J46" s="43"/>
      <c r="K46" s="43"/>
      <c r="L46" s="43"/>
      <c r="M46" s="43"/>
      <c r="N46" s="43"/>
      <c r="O46" s="43"/>
      <c r="P46" s="43"/>
      <c r="Q46" s="43"/>
      <c r="R46" s="43"/>
      <c r="S46" s="43"/>
      <c r="T46" s="43"/>
      <c r="U46" s="43"/>
      <c r="V46" s="43"/>
      <c r="W46" s="43"/>
      <c r="X46" s="43"/>
      <c r="Y46" s="43"/>
      <c r="Z46" s="43"/>
    </row>
    <row r="47">
      <c r="A47" s="91"/>
      <c r="B47" s="92"/>
      <c r="C47" s="93"/>
      <c r="D47" s="94"/>
      <c r="E47" s="94"/>
      <c r="F47" s="94"/>
      <c r="G47" s="43"/>
      <c r="H47" s="43"/>
      <c r="I47" s="43"/>
      <c r="J47" s="43"/>
      <c r="K47" s="43"/>
      <c r="L47" s="43"/>
      <c r="M47" s="43"/>
      <c r="N47" s="43"/>
      <c r="O47" s="43"/>
      <c r="P47" s="43"/>
      <c r="Q47" s="43"/>
      <c r="R47" s="43"/>
      <c r="S47" s="43"/>
      <c r="T47" s="43"/>
      <c r="U47" s="43"/>
      <c r="V47" s="43"/>
      <c r="W47" s="43"/>
      <c r="X47" s="43"/>
      <c r="Y47" s="43"/>
      <c r="Z47" s="43"/>
    </row>
    <row r="48">
      <c r="A48" s="91"/>
      <c r="B48" s="92"/>
      <c r="C48" s="93"/>
      <c r="D48" s="94"/>
      <c r="E48" s="94"/>
      <c r="F48" s="94"/>
      <c r="G48" s="43"/>
      <c r="H48" s="43"/>
      <c r="I48" s="43"/>
      <c r="J48" s="43"/>
      <c r="K48" s="43"/>
      <c r="L48" s="43"/>
      <c r="M48" s="43"/>
      <c r="N48" s="43"/>
      <c r="O48" s="43"/>
      <c r="P48" s="43"/>
      <c r="Q48" s="43"/>
      <c r="R48" s="43"/>
      <c r="S48" s="43"/>
      <c r="T48" s="43"/>
      <c r="U48" s="43"/>
      <c r="V48" s="43"/>
      <c r="W48" s="43"/>
      <c r="X48" s="43"/>
      <c r="Y48" s="43"/>
      <c r="Z48" s="43"/>
    </row>
    <row r="49">
      <c r="A49" s="91"/>
      <c r="B49" s="92"/>
      <c r="C49" s="93"/>
      <c r="D49" s="94"/>
      <c r="E49" s="94"/>
      <c r="F49" s="94"/>
      <c r="G49" s="43"/>
      <c r="H49" s="43"/>
      <c r="I49" s="43"/>
      <c r="J49" s="43"/>
      <c r="K49" s="43"/>
      <c r="L49" s="43"/>
      <c r="M49" s="43"/>
      <c r="N49" s="43"/>
      <c r="O49" s="43"/>
      <c r="P49" s="43"/>
      <c r="Q49" s="43"/>
      <c r="R49" s="43"/>
      <c r="S49" s="43"/>
      <c r="T49" s="43"/>
      <c r="U49" s="43"/>
      <c r="V49" s="43"/>
      <c r="W49" s="43"/>
      <c r="X49" s="43"/>
      <c r="Y49" s="43"/>
      <c r="Z49" s="43"/>
    </row>
    <row r="50">
      <c r="A50" s="91"/>
      <c r="B50" s="92"/>
      <c r="C50" s="93"/>
      <c r="D50" s="94"/>
      <c r="E50" s="94"/>
      <c r="F50" s="94"/>
      <c r="G50" s="43"/>
      <c r="H50" s="43"/>
      <c r="I50" s="43"/>
      <c r="J50" s="43"/>
      <c r="K50" s="43"/>
      <c r="L50" s="43"/>
      <c r="M50" s="43"/>
      <c r="N50" s="43"/>
      <c r="O50" s="43"/>
      <c r="P50" s="43"/>
      <c r="Q50" s="43"/>
      <c r="R50" s="43"/>
      <c r="S50" s="43"/>
      <c r="T50" s="43"/>
      <c r="U50" s="43"/>
      <c r="V50" s="43"/>
      <c r="W50" s="43"/>
      <c r="X50" s="43"/>
      <c r="Y50" s="43"/>
      <c r="Z50" s="43"/>
    </row>
    <row r="51">
      <c r="A51" s="91"/>
      <c r="B51" s="92"/>
      <c r="C51" s="93"/>
      <c r="D51" s="94"/>
      <c r="E51" s="94"/>
      <c r="F51" s="94"/>
      <c r="G51" s="43"/>
      <c r="H51" s="43"/>
      <c r="I51" s="43"/>
      <c r="J51" s="43"/>
      <c r="K51" s="43"/>
      <c r="L51" s="43"/>
      <c r="M51" s="43"/>
      <c r="N51" s="43"/>
      <c r="O51" s="43"/>
      <c r="P51" s="43"/>
      <c r="Q51" s="43"/>
      <c r="R51" s="43"/>
      <c r="S51" s="43"/>
      <c r="T51" s="43"/>
      <c r="U51" s="43"/>
      <c r="V51" s="43"/>
      <c r="W51" s="43"/>
      <c r="X51" s="43"/>
      <c r="Y51" s="43"/>
      <c r="Z51" s="43"/>
    </row>
    <row r="52">
      <c r="A52" s="91"/>
      <c r="B52" s="92"/>
      <c r="C52" s="93"/>
      <c r="D52" s="94"/>
      <c r="E52" s="94"/>
      <c r="F52" s="94"/>
      <c r="G52" s="43"/>
      <c r="H52" s="43"/>
      <c r="I52" s="43"/>
      <c r="J52" s="43"/>
      <c r="K52" s="43"/>
      <c r="L52" s="43"/>
      <c r="M52" s="43"/>
      <c r="N52" s="43"/>
      <c r="O52" s="43"/>
      <c r="P52" s="43"/>
      <c r="Q52" s="43"/>
      <c r="R52" s="43"/>
      <c r="S52" s="43"/>
      <c r="T52" s="43"/>
      <c r="U52" s="43"/>
      <c r="V52" s="43"/>
      <c r="W52" s="43"/>
      <c r="X52" s="43"/>
      <c r="Y52" s="43"/>
      <c r="Z52" s="43"/>
    </row>
    <row r="53">
      <c r="A53" s="91"/>
      <c r="B53" s="92"/>
      <c r="C53" s="93"/>
      <c r="D53" s="94"/>
      <c r="E53" s="94"/>
      <c r="F53" s="94"/>
      <c r="G53" s="43"/>
      <c r="H53" s="43"/>
      <c r="I53" s="43"/>
      <c r="J53" s="43"/>
      <c r="K53" s="43"/>
      <c r="L53" s="43"/>
      <c r="M53" s="43"/>
      <c r="N53" s="43"/>
      <c r="O53" s="43"/>
      <c r="P53" s="43"/>
      <c r="Q53" s="43"/>
      <c r="R53" s="43"/>
      <c r="S53" s="43"/>
      <c r="T53" s="43"/>
      <c r="U53" s="43"/>
      <c r="V53" s="43"/>
      <c r="W53" s="43"/>
      <c r="X53" s="43"/>
      <c r="Y53" s="43"/>
      <c r="Z53" s="43"/>
    </row>
    <row r="54">
      <c r="A54" s="91"/>
      <c r="B54" s="92"/>
      <c r="C54" s="93"/>
      <c r="D54" s="94"/>
      <c r="E54" s="94"/>
      <c r="F54" s="94"/>
      <c r="G54" s="43"/>
      <c r="H54" s="43"/>
      <c r="I54" s="43"/>
      <c r="J54" s="43"/>
      <c r="K54" s="43"/>
      <c r="L54" s="43"/>
      <c r="M54" s="43"/>
      <c r="N54" s="43"/>
      <c r="O54" s="43"/>
      <c r="P54" s="43"/>
      <c r="Q54" s="43"/>
      <c r="R54" s="43"/>
      <c r="S54" s="43"/>
      <c r="T54" s="43"/>
      <c r="U54" s="43"/>
      <c r="V54" s="43"/>
      <c r="W54" s="43"/>
      <c r="X54" s="43"/>
      <c r="Y54" s="43"/>
      <c r="Z54" s="43"/>
    </row>
    <row r="55">
      <c r="A55" s="91"/>
      <c r="B55" s="92"/>
      <c r="C55" s="93"/>
      <c r="D55" s="94"/>
      <c r="E55" s="94"/>
      <c r="F55" s="94"/>
      <c r="G55" s="43"/>
      <c r="H55" s="43"/>
      <c r="I55" s="43"/>
      <c r="J55" s="43"/>
      <c r="K55" s="43"/>
      <c r="L55" s="43"/>
      <c r="M55" s="43"/>
      <c r="N55" s="43"/>
      <c r="O55" s="43"/>
      <c r="P55" s="43"/>
      <c r="Q55" s="43"/>
      <c r="R55" s="43"/>
      <c r="S55" s="43"/>
      <c r="T55" s="43"/>
      <c r="U55" s="43"/>
      <c r="V55" s="43"/>
      <c r="W55" s="43"/>
      <c r="X55" s="43"/>
      <c r="Y55" s="43"/>
      <c r="Z55" s="43"/>
    </row>
    <row r="56">
      <c r="A56" s="91"/>
      <c r="B56" s="92"/>
      <c r="C56" s="93"/>
      <c r="D56" s="94"/>
      <c r="E56" s="94"/>
      <c r="F56" s="94"/>
      <c r="G56" s="43"/>
      <c r="H56" s="43"/>
      <c r="I56" s="43"/>
      <c r="J56" s="43"/>
      <c r="K56" s="43"/>
      <c r="L56" s="43"/>
      <c r="M56" s="43"/>
      <c r="N56" s="43"/>
      <c r="O56" s="43"/>
      <c r="P56" s="43"/>
      <c r="Q56" s="43"/>
      <c r="R56" s="43"/>
      <c r="S56" s="43"/>
      <c r="T56" s="43"/>
      <c r="U56" s="43"/>
      <c r="V56" s="43"/>
      <c r="W56" s="43"/>
      <c r="X56" s="43"/>
      <c r="Y56" s="43"/>
      <c r="Z56" s="43"/>
    </row>
    <row r="57">
      <c r="A57" s="91"/>
      <c r="B57" s="92"/>
      <c r="C57" s="93"/>
      <c r="D57" s="94"/>
      <c r="E57" s="94"/>
      <c r="F57" s="94"/>
      <c r="G57" s="43"/>
      <c r="H57" s="43"/>
      <c r="I57" s="43"/>
      <c r="J57" s="43"/>
      <c r="K57" s="43"/>
      <c r="L57" s="43"/>
      <c r="M57" s="43"/>
      <c r="N57" s="43"/>
      <c r="O57" s="43"/>
      <c r="P57" s="43"/>
      <c r="Q57" s="43"/>
      <c r="R57" s="43"/>
      <c r="S57" s="43"/>
      <c r="T57" s="43"/>
      <c r="U57" s="43"/>
      <c r="V57" s="43"/>
      <c r="W57" s="43"/>
      <c r="X57" s="43"/>
      <c r="Y57" s="43"/>
      <c r="Z57" s="43"/>
    </row>
    <row r="58">
      <c r="A58" s="91"/>
      <c r="B58" s="92"/>
      <c r="C58" s="93"/>
      <c r="D58" s="94"/>
      <c r="E58" s="94"/>
      <c r="F58" s="94"/>
      <c r="G58" s="43"/>
      <c r="H58" s="43"/>
      <c r="I58" s="43"/>
      <c r="J58" s="43"/>
      <c r="K58" s="43"/>
      <c r="L58" s="43"/>
      <c r="M58" s="43"/>
      <c r="N58" s="43"/>
      <c r="O58" s="43"/>
      <c r="P58" s="43"/>
      <c r="Q58" s="43"/>
      <c r="R58" s="43"/>
      <c r="S58" s="43"/>
      <c r="T58" s="43"/>
      <c r="U58" s="43"/>
      <c r="V58" s="43"/>
      <c r="W58" s="43"/>
      <c r="X58" s="43"/>
      <c r="Y58" s="43"/>
      <c r="Z58" s="43"/>
    </row>
    <row r="59">
      <c r="A59" s="91"/>
      <c r="B59" s="92"/>
      <c r="C59" s="93"/>
      <c r="D59" s="94"/>
      <c r="E59" s="94"/>
      <c r="F59" s="94"/>
      <c r="G59" s="43"/>
      <c r="H59" s="43"/>
      <c r="I59" s="43"/>
      <c r="J59" s="43"/>
      <c r="K59" s="43"/>
      <c r="L59" s="43"/>
      <c r="M59" s="43"/>
      <c r="N59" s="43"/>
      <c r="O59" s="43"/>
      <c r="P59" s="43"/>
      <c r="Q59" s="43"/>
      <c r="R59" s="43"/>
      <c r="S59" s="43"/>
      <c r="T59" s="43"/>
      <c r="U59" s="43"/>
      <c r="V59" s="43"/>
      <c r="W59" s="43"/>
      <c r="X59" s="43"/>
      <c r="Y59" s="43"/>
      <c r="Z59" s="43"/>
    </row>
    <row r="60">
      <c r="A60" s="91"/>
      <c r="B60" s="92"/>
      <c r="C60" s="93"/>
      <c r="D60" s="94"/>
      <c r="E60" s="94"/>
      <c r="F60" s="94"/>
      <c r="G60" s="43"/>
      <c r="H60" s="43"/>
      <c r="I60" s="43"/>
      <c r="J60" s="43"/>
      <c r="K60" s="43"/>
      <c r="L60" s="43"/>
      <c r="M60" s="43"/>
      <c r="N60" s="43"/>
      <c r="O60" s="43"/>
      <c r="P60" s="43"/>
      <c r="Q60" s="43"/>
      <c r="R60" s="43"/>
      <c r="S60" s="43"/>
      <c r="T60" s="43"/>
      <c r="U60" s="43"/>
      <c r="V60" s="43"/>
      <c r="W60" s="43"/>
      <c r="X60" s="43"/>
      <c r="Y60" s="43"/>
      <c r="Z60" s="43"/>
    </row>
    <row r="61">
      <c r="A61" s="91"/>
      <c r="B61" s="92"/>
      <c r="C61" s="93"/>
      <c r="D61" s="94"/>
      <c r="E61" s="94"/>
      <c r="F61" s="94"/>
      <c r="G61" s="43"/>
      <c r="H61" s="43"/>
      <c r="I61" s="43"/>
      <c r="J61" s="43"/>
      <c r="K61" s="43"/>
      <c r="L61" s="43"/>
      <c r="M61" s="43"/>
      <c r="N61" s="43"/>
      <c r="O61" s="43"/>
      <c r="P61" s="43"/>
      <c r="Q61" s="43"/>
      <c r="R61" s="43"/>
      <c r="S61" s="43"/>
      <c r="T61" s="43"/>
      <c r="U61" s="43"/>
      <c r="V61" s="43"/>
      <c r="W61" s="43"/>
      <c r="X61" s="43"/>
      <c r="Y61" s="43"/>
      <c r="Z61" s="43"/>
    </row>
    <row r="62">
      <c r="A62" s="91"/>
      <c r="B62" s="92"/>
      <c r="C62" s="93"/>
      <c r="D62" s="94"/>
      <c r="E62" s="94"/>
      <c r="F62" s="94"/>
      <c r="G62" s="43"/>
      <c r="H62" s="43"/>
      <c r="I62" s="43"/>
      <c r="J62" s="43"/>
      <c r="K62" s="43"/>
      <c r="L62" s="43"/>
      <c r="M62" s="43"/>
      <c r="N62" s="43"/>
      <c r="O62" s="43"/>
      <c r="P62" s="43"/>
      <c r="Q62" s="43"/>
      <c r="R62" s="43"/>
      <c r="S62" s="43"/>
      <c r="T62" s="43"/>
      <c r="U62" s="43"/>
      <c r="V62" s="43"/>
      <c r="W62" s="43"/>
      <c r="X62" s="43"/>
      <c r="Y62" s="43"/>
      <c r="Z62" s="43"/>
    </row>
    <row r="63">
      <c r="A63" s="91"/>
      <c r="B63" s="92"/>
      <c r="C63" s="93"/>
      <c r="D63" s="94"/>
      <c r="E63" s="94"/>
      <c r="F63" s="94"/>
      <c r="G63" s="43"/>
      <c r="H63" s="43"/>
      <c r="I63" s="43"/>
      <c r="J63" s="43"/>
      <c r="K63" s="43"/>
      <c r="L63" s="43"/>
      <c r="M63" s="43"/>
      <c r="N63" s="43"/>
      <c r="O63" s="43"/>
      <c r="P63" s="43"/>
      <c r="Q63" s="43"/>
      <c r="R63" s="43"/>
      <c r="S63" s="43"/>
      <c r="T63" s="43"/>
      <c r="U63" s="43"/>
      <c r="V63" s="43"/>
      <c r="W63" s="43"/>
      <c r="X63" s="43"/>
      <c r="Y63" s="43"/>
      <c r="Z63" s="43"/>
    </row>
    <row r="64">
      <c r="A64" s="91"/>
      <c r="B64" s="92"/>
      <c r="C64" s="93"/>
      <c r="D64" s="94"/>
      <c r="E64" s="94"/>
      <c r="F64" s="94"/>
      <c r="G64" s="43"/>
      <c r="H64" s="43"/>
      <c r="I64" s="43"/>
      <c r="J64" s="43"/>
      <c r="K64" s="43"/>
      <c r="L64" s="43"/>
      <c r="M64" s="43"/>
      <c r="N64" s="43"/>
      <c r="O64" s="43"/>
      <c r="P64" s="43"/>
      <c r="Q64" s="43"/>
      <c r="R64" s="43"/>
      <c r="S64" s="43"/>
      <c r="T64" s="43"/>
      <c r="U64" s="43"/>
      <c r="V64" s="43"/>
      <c r="W64" s="43"/>
      <c r="X64" s="43"/>
      <c r="Y64" s="43"/>
      <c r="Z64" s="43"/>
    </row>
    <row r="65">
      <c r="A65" s="91"/>
      <c r="B65" s="92"/>
      <c r="C65" s="93"/>
      <c r="D65" s="94"/>
      <c r="E65" s="94"/>
      <c r="F65" s="94"/>
      <c r="G65" s="43"/>
      <c r="H65" s="43"/>
      <c r="I65" s="43"/>
      <c r="J65" s="43"/>
      <c r="K65" s="43"/>
      <c r="L65" s="43"/>
      <c r="M65" s="43"/>
      <c r="N65" s="43"/>
      <c r="O65" s="43"/>
      <c r="P65" s="43"/>
      <c r="Q65" s="43"/>
      <c r="R65" s="43"/>
      <c r="S65" s="43"/>
      <c r="T65" s="43"/>
      <c r="U65" s="43"/>
      <c r="V65" s="43"/>
      <c r="W65" s="43"/>
      <c r="X65" s="43"/>
      <c r="Y65" s="43"/>
      <c r="Z65" s="43"/>
    </row>
    <row r="66">
      <c r="A66" s="91"/>
      <c r="B66" s="92"/>
      <c r="C66" s="93"/>
      <c r="D66" s="94"/>
      <c r="E66" s="94"/>
      <c r="F66" s="94"/>
      <c r="G66" s="43"/>
      <c r="H66" s="43"/>
      <c r="I66" s="43"/>
      <c r="J66" s="43"/>
      <c r="K66" s="43"/>
      <c r="L66" s="43"/>
      <c r="M66" s="43"/>
      <c r="N66" s="43"/>
      <c r="O66" s="43"/>
      <c r="P66" s="43"/>
      <c r="Q66" s="43"/>
      <c r="R66" s="43"/>
      <c r="S66" s="43"/>
      <c r="T66" s="43"/>
      <c r="U66" s="43"/>
      <c r="V66" s="43"/>
      <c r="W66" s="43"/>
      <c r="X66" s="43"/>
      <c r="Y66" s="43"/>
      <c r="Z66" s="43"/>
    </row>
    <row r="67">
      <c r="A67" s="91"/>
      <c r="B67" s="92"/>
      <c r="C67" s="93"/>
      <c r="D67" s="94"/>
      <c r="E67" s="94"/>
      <c r="F67" s="94"/>
      <c r="G67" s="43"/>
      <c r="H67" s="43"/>
      <c r="I67" s="43"/>
      <c r="J67" s="43"/>
      <c r="K67" s="43"/>
      <c r="L67" s="43"/>
      <c r="M67" s="43"/>
      <c r="N67" s="43"/>
      <c r="O67" s="43"/>
      <c r="P67" s="43"/>
      <c r="Q67" s="43"/>
      <c r="R67" s="43"/>
      <c r="S67" s="43"/>
      <c r="T67" s="43"/>
      <c r="U67" s="43"/>
      <c r="V67" s="43"/>
      <c r="W67" s="43"/>
      <c r="X67" s="43"/>
      <c r="Y67" s="43"/>
      <c r="Z67" s="43"/>
    </row>
    <row r="68">
      <c r="A68" s="91"/>
      <c r="B68" s="92"/>
      <c r="C68" s="93"/>
      <c r="D68" s="94"/>
      <c r="E68" s="94"/>
      <c r="F68" s="94"/>
      <c r="G68" s="43"/>
      <c r="H68" s="43"/>
      <c r="I68" s="43"/>
      <c r="J68" s="43"/>
      <c r="K68" s="43"/>
      <c r="L68" s="43"/>
      <c r="M68" s="43"/>
      <c r="N68" s="43"/>
      <c r="O68" s="43"/>
      <c r="P68" s="43"/>
      <c r="Q68" s="43"/>
      <c r="R68" s="43"/>
      <c r="S68" s="43"/>
      <c r="T68" s="43"/>
      <c r="U68" s="43"/>
      <c r="V68" s="43"/>
      <c r="W68" s="43"/>
      <c r="X68" s="43"/>
      <c r="Y68" s="43"/>
      <c r="Z68" s="43"/>
    </row>
    <row r="69">
      <c r="A69" s="91"/>
      <c r="B69" s="92"/>
      <c r="C69" s="93"/>
      <c r="D69" s="94"/>
      <c r="E69" s="94"/>
      <c r="F69" s="94"/>
      <c r="G69" s="43"/>
      <c r="H69" s="43"/>
      <c r="I69" s="43"/>
      <c r="J69" s="43"/>
      <c r="K69" s="43"/>
      <c r="L69" s="43"/>
      <c r="M69" s="43"/>
      <c r="N69" s="43"/>
      <c r="O69" s="43"/>
      <c r="P69" s="43"/>
      <c r="Q69" s="43"/>
      <c r="R69" s="43"/>
      <c r="S69" s="43"/>
      <c r="T69" s="43"/>
      <c r="U69" s="43"/>
      <c r="V69" s="43"/>
      <c r="W69" s="43"/>
      <c r="X69" s="43"/>
      <c r="Y69" s="43"/>
      <c r="Z69" s="43"/>
    </row>
    <row r="70">
      <c r="A70" s="91"/>
      <c r="B70" s="92"/>
      <c r="C70" s="93"/>
      <c r="D70" s="94"/>
      <c r="E70" s="94"/>
      <c r="F70" s="94"/>
      <c r="G70" s="43"/>
      <c r="H70" s="43"/>
      <c r="I70" s="43"/>
      <c r="J70" s="43"/>
      <c r="K70" s="43"/>
      <c r="L70" s="43"/>
      <c r="M70" s="43"/>
      <c r="N70" s="43"/>
      <c r="O70" s="43"/>
      <c r="P70" s="43"/>
      <c r="Q70" s="43"/>
      <c r="R70" s="43"/>
      <c r="S70" s="43"/>
      <c r="T70" s="43"/>
      <c r="U70" s="43"/>
      <c r="V70" s="43"/>
      <c r="W70" s="43"/>
      <c r="X70" s="43"/>
      <c r="Y70" s="43"/>
      <c r="Z70" s="43"/>
    </row>
    <row r="71">
      <c r="A71" s="91"/>
      <c r="B71" s="92"/>
      <c r="C71" s="93"/>
      <c r="D71" s="94"/>
      <c r="E71" s="94"/>
      <c r="F71" s="94"/>
      <c r="G71" s="43"/>
      <c r="H71" s="43"/>
      <c r="I71" s="43"/>
      <c r="J71" s="43"/>
      <c r="K71" s="43"/>
      <c r="L71" s="43"/>
      <c r="M71" s="43"/>
      <c r="N71" s="43"/>
      <c r="O71" s="43"/>
      <c r="P71" s="43"/>
      <c r="Q71" s="43"/>
      <c r="R71" s="43"/>
      <c r="S71" s="43"/>
      <c r="T71" s="43"/>
      <c r="U71" s="43"/>
      <c r="V71" s="43"/>
      <c r="W71" s="43"/>
      <c r="X71" s="43"/>
      <c r="Y71" s="43"/>
      <c r="Z71" s="43"/>
    </row>
    <row r="72">
      <c r="A72" s="91"/>
      <c r="B72" s="92"/>
      <c r="C72" s="93"/>
      <c r="D72" s="94"/>
      <c r="E72" s="94"/>
      <c r="F72" s="94"/>
      <c r="G72" s="43"/>
      <c r="H72" s="43"/>
      <c r="I72" s="43"/>
      <c r="J72" s="43"/>
      <c r="K72" s="43"/>
      <c r="L72" s="43"/>
      <c r="M72" s="43"/>
      <c r="N72" s="43"/>
      <c r="O72" s="43"/>
      <c r="P72" s="43"/>
      <c r="Q72" s="43"/>
      <c r="R72" s="43"/>
      <c r="S72" s="43"/>
      <c r="T72" s="43"/>
      <c r="U72" s="43"/>
      <c r="V72" s="43"/>
      <c r="W72" s="43"/>
      <c r="X72" s="43"/>
      <c r="Y72" s="43"/>
      <c r="Z72" s="43"/>
    </row>
    <row r="73">
      <c r="A73" s="91"/>
      <c r="B73" s="92"/>
      <c r="C73" s="93"/>
      <c r="D73" s="94"/>
      <c r="E73" s="94"/>
      <c r="F73" s="94"/>
      <c r="G73" s="43"/>
      <c r="H73" s="43"/>
      <c r="I73" s="43"/>
      <c r="J73" s="43"/>
      <c r="K73" s="43"/>
      <c r="L73" s="43"/>
      <c r="M73" s="43"/>
      <c r="N73" s="43"/>
      <c r="O73" s="43"/>
      <c r="P73" s="43"/>
      <c r="Q73" s="43"/>
      <c r="R73" s="43"/>
      <c r="S73" s="43"/>
      <c r="T73" s="43"/>
      <c r="U73" s="43"/>
      <c r="V73" s="43"/>
      <c r="W73" s="43"/>
      <c r="X73" s="43"/>
      <c r="Y73" s="43"/>
      <c r="Z73" s="43"/>
    </row>
    <row r="74">
      <c r="A74" s="91"/>
      <c r="B74" s="92"/>
      <c r="C74" s="93"/>
      <c r="D74" s="94"/>
      <c r="E74" s="94"/>
      <c r="F74" s="94"/>
      <c r="G74" s="43"/>
      <c r="H74" s="43"/>
      <c r="I74" s="43"/>
      <c r="J74" s="43"/>
      <c r="K74" s="43"/>
      <c r="L74" s="43"/>
      <c r="M74" s="43"/>
      <c r="N74" s="43"/>
      <c r="O74" s="43"/>
      <c r="P74" s="43"/>
      <c r="Q74" s="43"/>
      <c r="R74" s="43"/>
      <c r="S74" s="43"/>
      <c r="T74" s="43"/>
      <c r="U74" s="43"/>
      <c r="V74" s="43"/>
      <c r="W74" s="43"/>
      <c r="X74" s="43"/>
      <c r="Y74" s="43"/>
      <c r="Z74" s="43"/>
    </row>
    <row r="75">
      <c r="A75" s="91"/>
      <c r="B75" s="92"/>
      <c r="C75" s="93"/>
      <c r="D75" s="94"/>
      <c r="E75" s="94"/>
      <c r="F75" s="94"/>
      <c r="G75" s="43"/>
      <c r="H75" s="43"/>
      <c r="I75" s="43"/>
      <c r="J75" s="43"/>
      <c r="K75" s="43"/>
      <c r="L75" s="43"/>
      <c r="M75" s="43"/>
      <c r="N75" s="43"/>
      <c r="O75" s="43"/>
      <c r="P75" s="43"/>
      <c r="Q75" s="43"/>
      <c r="R75" s="43"/>
      <c r="S75" s="43"/>
      <c r="T75" s="43"/>
      <c r="U75" s="43"/>
      <c r="V75" s="43"/>
      <c r="W75" s="43"/>
      <c r="X75" s="43"/>
      <c r="Y75" s="43"/>
      <c r="Z75" s="43"/>
    </row>
    <row r="76">
      <c r="A76" s="91"/>
      <c r="B76" s="92"/>
      <c r="C76" s="93"/>
      <c r="D76" s="94"/>
      <c r="E76" s="94"/>
      <c r="F76" s="94"/>
      <c r="G76" s="43"/>
      <c r="H76" s="43"/>
      <c r="I76" s="43"/>
      <c r="J76" s="43"/>
      <c r="K76" s="43"/>
      <c r="L76" s="43"/>
      <c r="M76" s="43"/>
      <c r="N76" s="43"/>
      <c r="O76" s="43"/>
      <c r="P76" s="43"/>
      <c r="Q76" s="43"/>
      <c r="R76" s="43"/>
      <c r="S76" s="43"/>
      <c r="T76" s="43"/>
      <c r="U76" s="43"/>
      <c r="V76" s="43"/>
      <c r="W76" s="43"/>
      <c r="X76" s="43"/>
      <c r="Y76" s="43"/>
      <c r="Z76" s="43"/>
    </row>
    <row r="77">
      <c r="A77" s="91"/>
      <c r="B77" s="92"/>
      <c r="C77" s="93"/>
      <c r="D77" s="94"/>
      <c r="E77" s="94"/>
      <c r="F77" s="94"/>
      <c r="G77" s="43"/>
      <c r="H77" s="43"/>
      <c r="I77" s="43"/>
      <c r="J77" s="43"/>
      <c r="K77" s="43"/>
      <c r="L77" s="43"/>
      <c r="M77" s="43"/>
      <c r="N77" s="43"/>
      <c r="O77" s="43"/>
      <c r="P77" s="43"/>
      <c r="Q77" s="43"/>
      <c r="R77" s="43"/>
      <c r="S77" s="43"/>
      <c r="T77" s="43"/>
      <c r="U77" s="43"/>
      <c r="V77" s="43"/>
      <c r="W77" s="43"/>
      <c r="X77" s="43"/>
      <c r="Y77" s="43"/>
      <c r="Z77" s="43"/>
    </row>
    <row r="78">
      <c r="A78" s="91"/>
      <c r="B78" s="92"/>
      <c r="C78" s="93"/>
      <c r="D78" s="94"/>
      <c r="E78" s="94"/>
      <c r="F78" s="94"/>
      <c r="G78" s="43"/>
      <c r="H78" s="43"/>
      <c r="I78" s="43"/>
      <c r="J78" s="43"/>
      <c r="K78" s="43"/>
      <c r="L78" s="43"/>
      <c r="M78" s="43"/>
      <c r="N78" s="43"/>
      <c r="O78" s="43"/>
      <c r="P78" s="43"/>
      <c r="Q78" s="43"/>
      <c r="R78" s="43"/>
      <c r="S78" s="43"/>
      <c r="T78" s="43"/>
      <c r="U78" s="43"/>
      <c r="V78" s="43"/>
      <c r="W78" s="43"/>
      <c r="X78" s="43"/>
      <c r="Y78" s="43"/>
      <c r="Z78" s="43"/>
    </row>
    <row r="79">
      <c r="A79" s="91"/>
      <c r="B79" s="92"/>
      <c r="C79" s="93"/>
      <c r="D79" s="94"/>
      <c r="E79" s="94"/>
      <c r="F79" s="94"/>
      <c r="G79" s="43"/>
      <c r="H79" s="43"/>
      <c r="I79" s="43"/>
      <c r="J79" s="43"/>
      <c r="K79" s="43"/>
      <c r="L79" s="43"/>
      <c r="M79" s="43"/>
      <c r="N79" s="43"/>
      <c r="O79" s="43"/>
      <c r="P79" s="43"/>
      <c r="Q79" s="43"/>
      <c r="R79" s="43"/>
      <c r="S79" s="43"/>
      <c r="T79" s="43"/>
      <c r="U79" s="43"/>
      <c r="V79" s="43"/>
      <c r="W79" s="43"/>
      <c r="X79" s="43"/>
      <c r="Y79" s="43"/>
      <c r="Z79" s="43"/>
    </row>
    <row r="80">
      <c r="A80" s="91"/>
      <c r="B80" s="92"/>
      <c r="C80" s="93"/>
      <c r="D80" s="94"/>
      <c r="E80" s="94"/>
      <c r="F80" s="94"/>
      <c r="G80" s="43"/>
      <c r="H80" s="43"/>
      <c r="I80" s="43"/>
      <c r="J80" s="43"/>
      <c r="K80" s="43"/>
      <c r="L80" s="43"/>
      <c r="M80" s="43"/>
      <c r="N80" s="43"/>
      <c r="O80" s="43"/>
      <c r="P80" s="43"/>
      <c r="Q80" s="43"/>
      <c r="R80" s="43"/>
      <c r="S80" s="43"/>
      <c r="T80" s="43"/>
      <c r="U80" s="43"/>
      <c r="V80" s="43"/>
      <c r="W80" s="43"/>
      <c r="X80" s="43"/>
      <c r="Y80" s="43"/>
      <c r="Z80" s="43"/>
    </row>
    <row r="81">
      <c r="A81" s="91"/>
      <c r="B81" s="92"/>
      <c r="C81" s="93"/>
      <c r="D81" s="94"/>
      <c r="E81" s="94"/>
      <c r="F81" s="94"/>
      <c r="G81" s="43"/>
      <c r="H81" s="43"/>
      <c r="I81" s="43"/>
      <c r="J81" s="43"/>
      <c r="K81" s="43"/>
      <c r="L81" s="43"/>
      <c r="M81" s="43"/>
      <c r="N81" s="43"/>
      <c r="O81" s="43"/>
      <c r="P81" s="43"/>
      <c r="Q81" s="43"/>
      <c r="R81" s="43"/>
      <c r="S81" s="43"/>
      <c r="T81" s="43"/>
      <c r="U81" s="43"/>
      <c r="V81" s="43"/>
      <c r="W81" s="43"/>
      <c r="X81" s="43"/>
      <c r="Y81" s="43"/>
      <c r="Z81" s="43"/>
    </row>
    <row r="82">
      <c r="A82" s="91"/>
      <c r="B82" s="92"/>
      <c r="C82" s="93"/>
      <c r="D82" s="94"/>
      <c r="E82" s="94"/>
      <c r="F82" s="94"/>
      <c r="G82" s="43"/>
      <c r="H82" s="43"/>
      <c r="I82" s="43"/>
      <c r="J82" s="43"/>
      <c r="K82" s="43"/>
      <c r="L82" s="43"/>
      <c r="M82" s="43"/>
      <c r="N82" s="43"/>
      <c r="O82" s="43"/>
      <c r="P82" s="43"/>
      <c r="Q82" s="43"/>
      <c r="R82" s="43"/>
      <c r="S82" s="43"/>
      <c r="T82" s="43"/>
      <c r="U82" s="43"/>
      <c r="V82" s="43"/>
      <c r="W82" s="43"/>
      <c r="X82" s="43"/>
      <c r="Y82" s="43"/>
      <c r="Z82" s="43"/>
    </row>
    <row r="83">
      <c r="A83" s="91"/>
      <c r="B83" s="92"/>
      <c r="C83" s="93"/>
      <c r="D83" s="94"/>
      <c r="E83" s="94"/>
      <c r="F83" s="94"/>
      <c r="G83" s="43"/>
      <c r="H83" s="43"/>
      <c r="I83" s="43"/>
      <c r="J83" s="43"/>
      <c r="K83" s="43"/>
      <c r="L83" s="43"/>
      <c r="M83" s="43"/>
      <c r="N83" s="43"/>
      <c r="O83" s="43"/>
      <c r="P83" s="43"/>
      <c r="Q83" s="43"/>
      <c r="R83" s="43"/>
      <c r="S83" s="43"/>
      <c r="T83" s="43"/>
      <c r="U83" s="43"/>
      <c r="V83" s="43"/>
      <c r="W83" s="43"/>
      <c r="X83" s="43"/>
      <c r="Y83" s="43"/>
      <c r="Z83" s="43"/>
    </row>
    <row r="84">
      <c r="A84" s="91"/>
      <c r="B84" s="92"/>
      <c r="C84" s="93"/>
      <c r="D84" s="94"/>
      <c r="E84" s="94"/>
      <c r="F84" s="94"/>
      <c r="G84" s="43"/>
      <c r="H84" s="43"/>
      <c r="I84" s="43"/>
      <c r="J84" s="43"/>
      <c r="K84" s="43"/>
      <c r="L84" s="43"/>
      <c r="M84" s="43"/>
      <c r="N84" s="43"/>
      <c r="O84" s="43"/>
      <c r="P84" s="43"/>
      <c r="Q84" s="43"/>
      <c r="R84" s="43"/>
      <c r="S84" s="43"/>
      <c r="T84" s="43"/>
      <c r="U84" s="43"/>
      <c r="V84" s="43"/>
      <c r="W84" s="43"/>
      <c r="X84" s="43"/>
      <c r="Y84" s="43"/>
      <c r="Z84" s="43"/>
    </row>
    <row r="85">
      <c r="A85" s="91"/>
      <c r="B85" s="92"/>
      <c r="C85" s="93"/>
      <c r="D85" s="94"/>
      <c r="E85" s="94"/>
      <c r="F85" s="94"/>
      <c r="G85" s="43"/>
      <c r="H85" s="43"/>
      <c r="I85" s="43"/>
      <c r="J85" s="43"/>
      <c r="K85" s="43"/>
      <c r="L85" s="43"/>
      <c r="M85" s="43"/>
      <c r="N85" s="43"/>
      <c r="O85" s="43"/>
      <c r="P85" s="43"/>
      <c r="Q85" s="43"/>
      <c r="R85" s="43"/>
      <c r="S85" s="43"/>
      <c r="T85" s="43"/>
      <c r="U85" s="43"/>
      <c r="V85" s="43"/>
      <c r="W85" s="43"/>
      <c r="X85" s="43"/>
      <c r="Y85" s="43"/>
      <c r="Z85" s="43"/>
    </row>
    <row r="86">
      <c r="A86" s="91"/>
      <c r="B86" s="92"/>
      <c r="C86" s="93"/>
      <c r="D86" s="94"/>
      <c r="E86" s="94"/>
      <c r="F86" s="94"/>
      <c r="G86" s="43"/>
      <c r="H86" s="43"/>
      <c r="I86" s="43"/>
      <c r="J86" s="43"/>
      <c r="K86" s="43"/>
      <c r="L86" s="43"/>
      <c r="M86" s="43"/>
      <c r="N86" s="43"/>
      <c r="O86" s="43"/>
      <c r="P86" s="43"/>
      <c r="Q86" s="43"/>
      <c r="R86" s="43"/>
      <c r="S86" s="43"/>
      <c r="T86" s="43"/>
      <c r="U86" s="43"/>
      <c r="V86" s="43"/>
      <c r="W86" s="43"/>
      <c r="X86" s="43"/>
      <c r="Y86" s="43"/>
      <c r="Z86" s="43"/>
    </row>
    <row r="87">
      <c r="A87" s="91"/>
      <c r="B87" s="92"/>
      <c r="C87" s="93"/>
      <c r="D87" s="94"/>
      <c r="E87" s="94"/>
      <c r="F87" s="94"/>
      <c r="G87" s="43"/>
      <c r="H87" s="43"/>
      <c r="I87" s="43"/>
      <c r="J87" s="43"/>
      <c r="K87" s="43"/>
      <c r="L87" s="43"/>
      <c r="M87" s="43"/>
      <c r="N87" s="43"/>
      <c r="O87" s="43"/>
      <c r="P87" s="43"/>
      <c r="Q87" s="43"/>
      <c r="R87" s="43"/>
      <c r="S87" s="43"/>
      <c r="T87" s="43"/>
      <c r="U87" s="43"/>
      <c r="V87" s="43"/>
      <c r="W87" s="43"/>
      <c r="X87" s="43"/>
      <c r="Y87" s="43"/>
      <c r="Z87" s="43"/>
    </row>
    <row r="88">
      <c r="A88" s="91"/>
      <c r="B88" s="92"/>
      <c r="C88" s="93"/>
      <c r="D88" s="94"/>
      <c r="E88" s="94"/>
      <c r="F88" s="94"/>
      <c r="G88" s="43"/>
      <c r="H88" s="43"/>
      <c r="I88" s="43"/>
      <c r="J88" s="43"/>
      <c r="K88" s="43"/>
      <c r="L88" s="43"/>
      <c r="M88" s="43"/>
      <c r="N88" s="43"/>
      <c r="O88" s="43"/>
      <c r="P88" s="43"/>
      <c r="Q88" s="43"/>
      <c r="R88" s="43"/>
      <c r="S88" s="43"/>
      <c r="T88" s="43"/>
      <c r="U88" s="43"/>
      <c r="V88" s="43"/>
      <c r="W88" s="43"/>
      <c r="X88" s="43"/>
      <c r="Y88" s="43"/>
      <c r="Z88" s="43"/>
    </row>
    <row r="89">
      <c r="A89" s="91"/>
      <c r="B89" s="92"/>
      <c r="C89" s="93"/>
      <c r="D89" s="94"/>
      <c r="E89" s="94"/>
      <c r="F89" s="94"/>
      <c r="G89" s="43"/>
      <c r="H89" s="43"/>
      <c r="I89" s="43"/>
      <c r="J89" s="43"/>
      <c r="K89" s="43"/>
      <c r="L89" s="43"/>
      <c r="M89" s="43"/>
      <c r="N89" s="43"/>
      <c r="O89" s="43"/>
      <c r="P89" s="43"/>
      <c r="Q89" s="43"/>
      <c r="R89" s="43"/>
      <c r="S89" s="43"/>
      <c r="T89" s="43"/>
      <c r="U89" s="43"/>
      <c r="V89" s="43"/>
      <c r="W89" s="43"/>
      <c r="X89" s="43"/>
      <c r="Y89" s="43"/>
      <c r="Z89" s="43"/>
    </row>
    <row r="90">
      <c r="A90" s="91"/>
      <c r="B90" s="92"/>
      <c r="C90" s="93"/>
      <c r="D90" s="94"/>
      <c r="E90" s="94"/>
      <c r="F90" s="94"/>
      <c r="G90" s="43"/>
      <c r="H90" s="43"/>
      <c r="I90" s="43"/>
      <c r="J90" s="43"/>
      <c r="K90" s="43"/>
      <c r="L90" s="43"/>
      <c r="M90" s="43"/>
      <c r="N90" s="43"/>
      <c r="O90" s="43"/>
      <c r="P90" s="43"/>
      <c r="Q90" s="43"/>
      <c r="R90" s="43"/>
      <c r="S90" s="43"/>
      <c r="T90" s="43"/>
      <c r="U90" s="43"/>
      <c r="V90" s="43"/>
      <c r="W90" s="43"/>
      <c r="X90" s="43"/>
      <c r="Y90" s="43"/>
      <c r="Z90" s="43"/>
    </row>
    <row r="91">
      <c r="A91" s="91"/>
      <c r="B91" s="92"/>
      <c r="C91" s="93"/>
      <c r="D91" s="94"/>
      <c r="E91" s="94"/>
      <c r="F91" s="94"/>
      <c r="G91" s="43"/>
      <c r="H91" s="43"/>
      <c r="I91" s="43"/>
      <c r="J91" s="43"/>
      <c r="K91" s="43"/>
      <c r="L91" s="43"/>
      <c r="M91" s="43"/>
      <c r="N91" s="43"/>
      <c r="O91" s="43"/>
      <c r="P91" s="43"/>
      <c r="Q91" s="43"/>
      <c r="R91" s="43"/>
      <c r="S91" s="43"/>
      <c r="T91" s="43"/>
      <c r="U91" s="43"/>
      <c r="V91" s="43"/>
      <c r="W91" s="43"/>
      <c r="X91" s="43"/>
      <c r="Y91" s="43"/>
      <c r="Z91" s="43"/>
    </row>
    <row r="92">
      <c r="A92" s="91"/>
      <c r="B92" s="92"/>
      <c r="C92" s="93"/>
      <c r="D92" s="94"/>
      <c r="E92" s="94"/>
      <c r="F92" s="94"/>
      <c r="G92" s="43"/>
      <c r="H92" s="43"/>
      <c r="I92" s="43"/>
      <c r="J92" s="43"/>
      <c r="K92" s="43"/>
      <c r="L92" s="43"/>
      <c r="M92" s="43"/>
      <c r="N92" s="43"/>
      <c r="O92" s="43"/>
      <c r="P92" s="43"/>
      <c r="Q92" s="43"/>
      <c r="R92" s="43"/>
      <c r="S92" s="43"/>
      <c r="T92" s="43"/>
      <c r="U92" s="43"/>
      <c r="V92" s="43"/>
      <c r="W92" s="43"/>
      <c r="X92" s="43"/>
      <c r="Y92" s="43"/>
      <c r="Z92" s="43"/>
    </row>
    <row r="93">
      <c r="A93" s="91"/>
      <c r="B93" s="92"/>
      <c r="C93" s="93"/>
      <c r="D93" s="94"/>
      <c r="E93" s="94"/>
      <c r="F93" s="94"/>
      <c r="G93" s="43"/>
      <c r="H93" s="43"/>
      <c r="I93" s="43"/>
      <c r="J93" s="43"/>
      <c r="K93" s="43"/>
      <c r="L93" s="43"/>
      <c r="M93" s="43"/>
      <c r="N93" s="43"/>
      <c r="O93" s="43"/>
      <c r="P93" s="43"/>
      <c r="Q93" s="43"/>
      <c r="R93" s="43"/>
      <c r="S93" s="43"/>
      <c r="T93" s="43"/>
      <c r="U93" s="43"/>
      <c r="V93" s="43"/>
      <c r="W93" s="43"/>
      <c r="X93" s="43"/>
      <c r="Y93" s="43"/>
      <c r="Z93" s="43"/>
    </row>
    <row r="94">
      <c r="A94" s="91"/>
      <c r="B94" s="92"/>
      <c r="C94" s="93"/>
      <c r="D94" s="94"/>
      <c r="E94" s="94"/>
      <c r="F94" s="94"/>
      <c r="G94" s="43"/>
      <c r="H94" s="43"/>
      <c r="I94" s="43"/>
      <c r="J94" s="43"/>
      <c r="K94" s="43"/>
      <c r="L94" s="43"/>
      <c r="M94" s="43"/>
      <c r="N94" s="43"/>
      <c r="O94" s="43"/>
      <c r="P94" s="43"/>
      <c r="Q94" s="43"/>
      <c r="R94" s="43"/>
      <c r="S94" s="43"/>
      <c r="T94" s="43"/>
      <c r="U94" s="43"/>
      <c r="V94" s="43"/>
      <c r="W94" s="43"/>
      <c r="X94" s="43"/>
      <c r="Y94" s="43"/>
      <c r="Z94" s="43"/>
    </row>
    <row r="95">
      <c r="A95" s="91"/>
      <c r="B95" s="92"/>
      <c r="C95" s="93"/>
      <c r="D95" s="94"/>
      <c r="E95" s="94"/>
      <c r="F95" s="94"/>
      <c r="G95" s="43"/>
      <c r="H95" s="43"/>
      <c r="I95" s="43"/>
      <c r="J95" s="43"/>
      <c r="K95" s="43"/>
      <c r="L95" s="43"/>
      <c r="M95" s="43"/>
      <c r="N95" s="43"/>
      <c r="O95" s="43"/>
      <c r="P95" s="43"/>
      <c r="Q95" s="43"/>
      <c r="R95" s="43"/>
      <c r="S95" s="43"/>
      <c r="T95" s="43"/>
      <c r="U95" s="43"/>
      <c r="V95" s="43"/>
      <c r="W95" s="43"/>
      <c r="X95" s="43"/>
      <c r="Y95" s="43"/>
      <c r="Z95" s="43"/>
    </row>
    <row r="96">
      <c r="A96" s="91"/>
      <c r="B96" s="92"/>
      <c r="C96" s="93"/>
      <c r="D96" s="94"/>
      <c r="E96" s="94"/>
      <c r="F96" s="94"/>
      <c r="G96" s="43"/>
      <c r="H96" s="43"/>
      <c r="I96" s="43"/>
      <c r="J96" s="43"/>
      <c r="K96" s="43"/>
      <c r="L96" s="43"/>
      <c r="M96" s="43"/>
      <c r="N96" s="43"/>
      <c r="O96" s="43"/>
      <c r="P96" s="43"/>
      <c r="Q96" s="43"/>
      <c r="R96" s="43"/>
      <c r="S96" s="43"/>
      <c r="T96" s="43"/>
      <c r="U96" s="43"/>
      <c r="V96" s="43"/>
      <c r="W96" s="43"/>
      <c r="X96" s="43"/>
      <c r="Y96" s="43"/>
      <c r="Z96" s="43"/>
    </row>
    <row r="97">
      <c r="A97" s="91"/>
      <c r="B97" s="92"/>
      <c r="C97" s="93"/>
      <c r="D97" s="94"/>
      <c r="E97" s="94"/>
      <c r="F97" s="94"/>
      <c r="G97" s="43"/>
      <c r="H97" s="43"/>
      <c r="I97" s="43"/>
      <c r="J97" s="43"/>
      <c r="K97" s="43"/>
      <c r="L97" s="43"/>
      <c r="M97" s="43"/>
      <c r="N97" s="43"/>
      <c r="O97" s="43"/>
      <c r="P97" s="43"/>
      <c r="Q97" s="43"/>
      <c r="R97" s="43"/>
      <c r="S97" s="43"/>
      <c r="T97" s="43"/>
      <c r="U97" s="43"/>
      <c r="V97" s="43"/>
      <c r="W97" s="43"/>
      <c r="X97" s="43"/>
      <c r="Y97" s="43"/>
      <c r="Z97" s="43"/>
    </row>
    <row r="98">
      <c r="A98" s="91"/>
      <c r="B98" s="92"/>
      <c r="C98" s="93"/>
      <c r="D98" s="94"/>
      <c r="E98" s="94"/>
      <c r="F98" s="94"/>
      <c r="G98" s="43"/>
      <c r="H98" s="43"/>
      <c r="I98" s="43"/>
      <c r="J98" s="43"/>
      <c r="K98" s="43"/>
      <c r="L98" s="43"/>
      <c r="M98" s="43"/>
      <c r="N98" s="43"/>
      <c r="O98" s="43"/>
      <c r="P98" s="43"/>
      <c r="Q98" s="43"/>
      <c r="R98" s="43"/>
      <c r="S98" s="43"/>
      <c r="T98" s="43"/>
      <c r="U98" s="43"/>
      <c r="V98" s="43"/>
      <c r="W98" s="43"/>
      <c r="X98" s="43"/>
      <c r="Y98" s="43"/>
      <c r="Z98" s="43"/>
    </row>
    <row r="99">
      <c r="A99" s="91"/>
      <c r="B99" s="92"/>
      <c r="C99" s="93"/>
      <c r="D99" s="94"/>
      <c r="E99" s="94"/>
      <c r="F99" s="94"/>
      <c r="G99" s="43"/>
      <c r="H99" s="43"/>
      <c r="I99" s="43"/>
      <c r="J99" s="43"/>
      <c r="K99" s="43"/>
      <c r="L99" s="43"/>
      <c r="M99" s="43"/>
      <c r="N99" s="43"/>
      <c r="O99" s="43"/>
      <c r="P99" s="43"/>
      <c r="Q99" s="43"/>
      <c r="R99" s="43"/>
      <c r="S99" s="43"/>
      <c r="T99" s="43"/>
      <c r="U99" s="43"/>
      <c r="V99" s="43"/>
      <c r="W99" s="43"/>
      <c r="X99" s="43"/>
      <c r="Y99" s="43"/>
      <c r="Z99" s="43"/>
    </row>
    <row r="100">
      <c r="A100" s="91"/>
      <c r="B100" s="92"/>
      <c r="C100" s="93"/>
      <c r="D100" s="94"/>
      <c r="E100" s="94"/>
      <c r="F100" s="94"/>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94"/>
      <c r="E101" s="94"/>
      <c r="F101" s="94"/>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94"/>
      <c r="E102" s="94"/>
      <c r="F102" s="94"/>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94"/>
      <c r="E103" s="94"/>
      <c r="F103" s="94"/>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94"/>
      <c r="E104" s="94"/>
      <c r="F104" s="94"/>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94"/>
      <c r="E105" s="94"/>
      <c r="F105" s="94"/>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94"/>
      <c r="E106" s="94"/>
      <c r="F106" s="94"/>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94"/>
      <c r="E107" s="94"/>
      <c r="F107" s="94"/>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94"/>
      <c r="E108" s="94"/>
      <c r="F108" s="94"/>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94"/>
      <c r="E109" s="94"/>
      <c r="F109" s="94"/>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94"/>
      <c r="E110" s="94"/>
      <c r="F110" s="94"/>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94"/>
      <c r="E111" s="94"/>
      <c r="F111" s="94"/>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94"/>
      <c r="E112" s="94"/>
      <c r="F112" s="94"/>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94"/>
      <c r="E113" s="94"/>
      <c r="F113" s="94"/>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94"/>
      <c r="E114" s="94"/>
      <c r="F114" s="94"/>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94"/>
      <c r="E115" s="94"/>
      <c r="F115" s="94"/>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94"/>
      <c r="E116" s="94"/>
      <c r="F116" s="94"/>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94"/>
      <c r="E117" s="94"/>
      <c r="F117" s="94"/>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94"/>
      <c r="E118" s="94"/>
      <c r="F118" s="94"/>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94"/>
      <c r="E119" s="94"/>
      <c r="F119" s="94"/>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94"/>
      <c r="E120" s="94"/>
      <c r="F120" s="94"/>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94"/>
      <c r="E121" s="94"/>
      <c r="F121" s="94"/>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94"/>
      <c r="E122" s="94"/>
      <c r="F122" s="94"/>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94"/>
      <c r="E123" s="94"/>
      <c r="F123" s="94"/>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94"/>
      <c r="E124" s="94"/>
      <c r="F124" s="94"/>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94"/>
      <c r="E125" s="94"/>
      <c r="F125" s="94"/>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94"/>
      <c r="E126" s="94"/>
      <c r="F126" s="94"/>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94"/>
      <c r="E127" s="94"/>
      <c r="F127" s="94"/>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94"/>
      <c r="E128" s="94"/>
      <c r="F128" s="94"/>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94"/>
      <c r="E129" s="94"/>
      <c r="F129" s="94"/>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94"/>
      <c r="E130" s="94"/>
      <c r="F130" s="94"/>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94"/>
      <c r="E131" s="94"/>
      <c r="F131" s="94"/>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94"/>
      <c r="E132" s="94"/>
      <c r="F132" s="94"/>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94"/>
      <c r="E133" s="94"/>
      <c r="F133" s="94"/>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94"/>
      <c r="E134" s="94"/>
      <c r="F134" s="94"/>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94"/>
      <c r="E135" s="94"/>
      <c r="F135" s="94"/>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94"/>
      <c r="E136" s="94"/>
      <c r="F136" s="94"/>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94"/>
      <c r="E137" s="94"/>
      <c r="F137" s="94"/>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94"/>
      <c r="E138" s="94"/>
      <c r="F138" s="94"/>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94"/>
      <c r="E139" s="94"/>
      <c r="F139" s="94"/>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94"/>
      <c r="E140" s="94"/>
      <c r="F140" s="94"/>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94"/>
      <c r="E141" s="94"/>
      <c r="F141" s="94"/>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94"/>
      <c r="E142" s="94"/>
      <c r="F142" s="94"/>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94"/>
      <c r="E143" s="94"/>
      <c r="F143" s="94"/>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94"/>
      <c r="E144" s="94"/>
      <c r="F144" s="94"/>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94"/>
      <c r="E145" s="94"/>
      <c r="F145" s="94"/>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94"/>
      <c r="E146" s="94"/>
      <c r="F146" s="94"/>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94"/>
      <c r="E147" s="94"/>
      <c r="F147" s="94"/>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94"/>
      <c r="E148" s="94"/>
      <c r="F148" s="94"/>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94"/>
      <c r="E149" s="94"/>
      <c r="F149" s="94"/>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94"/>
      <c r="E150" s="94"/>
      <c r="F150" s="94"/>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94"/>
      <c r="E151" s="94"/>
      <c r="F151" s="94"/>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94"/>
      <c r="E152" s="94"/>
      <c r="F152" s="94"/>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94"/>
      <c r="E153" s="94"/>
      <c r="F153" s="94"/>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94"/>
      <c r="E154" s="94"/>
      <c r="F154" s="94"/>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94"/>
      <c r="E155" s="94"/>
      <c r="F155" s="94"/>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94"/>
      <c r="E156" s="94"/>
      <c r="F156" s="94"/>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94"/>
      <c r="E157" s="94"/>
      <c r="F157" s="94"/>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94"/>
      <c r="E158" s="94"/>
      <c r="F158" s="94"/>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94"/>
      <c r="E159" s="94"/>
      <c r="F159" s="94"/>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94"/>
      <c r="E160" s="94"/>
      <c r="F160" s="94"/>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94"/>
      <c r="E161" s="94"/>
      <c r="F161" s="94"/>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94"/>
      <c r="E162" s="94"/>
      <c r="F162" s="94"/>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94"/>
      <c r="E163" s="94"/>
      <c r="F163" s="94"/>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94"/>
      <c r="E164" s="94"/>
      <c r="F164" s="94"/>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94"/>
      <c r="E165" s="94"/>
      <c r="F165" s="94"/>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94"/>
      <c r="E166" s="94"/>
      <c r="F166" s="94"/>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94"/>
      <c r="E167" s="94"/>
      <c r="F167" s="94"/>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94"/>
      <c r="E168" s="94"/>
      <c r="F168" s="94"/>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94"/>
      <c r="E169" s="94"/>
      <c r="F169" s="94"/>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94"/>
      <c r="E170" s="94"/>
      <c r="F170" s="94"/>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94"/>
      <c r="E171" s="94"/>
      <c r="F171" s="94"/>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94"/>
      <c r="E172" s="94"/>
      <c r="F172" s="94"/>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94"/>
      <c r="E173" s="94"/>
      <c r="F173" s="94"/>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94"/>
      <c r="E174" s="94"/>
      <c r="F174" s="94"/>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94"/>
      <c r="E175" s="94"/>
      <c r="F175" s="94"/>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94"/>
      <c r="E176" s="94"/>
      <c r="F176" s="94"/>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94"/>
      <c r="E177" s="94"/>
      <c r="F177" s="94"/>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94"/>
      <c r="E178" s="94"/>
      <c r="F178" s="94"/>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94"/>
      <c r="E179" s="94"/>
      <c r="F179" s="94"/>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94"/>
      <c r="E180" s="94"/>
      <c r="F180" s="94"/>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94"/>
      <c r="E181" s="94"/>
      <c r="F181" s="94"/>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94"/>
      <c r="E182" s="94"/>
      <c r="F182" s="94"/>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94"/>
      <c r="E183" s="94"/>
      <c r="F183" s="94"/>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94"/>
      <c r="E184" s="94"/>
      <c r="F184" s="94"/>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94"/>
      <c r="E185" s="94"/>
      <c r="F185" s="94"/>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94"/>
      <c r="E186" s="94"/>
      <c r="F186" s="94"/>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94"/>
      <c r="E187" s="94"/>
      <c r="F187" s="94"/>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94"/>
      <c r="E188" s="94"/>
      <c r="F188" s="94"/>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94"/>
      <c r="E189" s="94"/>
      <c r="F189" s="94"/>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94"/>
      <c r="E190" s="94"/>
      <c r="F190" s="94"/>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94"/>
      <c r="E191" s="94"/>
      <c r="F191" s="94"/>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94"/>
      <c r="E192" s="94"/>
      <c r="F192" s="94"/>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94"/>
      <c r="E193" s="94"/>
      <c r="F193" s="94"/>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94"/>
      <c r="E194" s="94"/>
      <c r="F194" s="94"/>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94"/>
      <c r="E195" s="94"/>
      <c r="F195" s="94"/>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94"/>
      <c r="E196" s="94"/>
      <c r="F196" s="94"/>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94"/>
      <c r="E197" s="94"/>
      <c r="F197" s="94"/>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94"/>
      <c r="E198" s="94"/>
      <c r="F198" s="94"/>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94"/>
      <c r="E199" s="94"/>
      <c r="F199" s="94"/>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94"/>
      <c r="E200" s="94"/>
      <c r="F200" s="94"/>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94"/>
      <c r="E201" s="94"/>
      <c r="F201" s="94"/>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94"/>
      <c r="E202" s="94"/>
      <c r="F202" s="94"/>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94"/>
      <c r="E203" s="94"/>
      <c r="F203" s="94"/>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94"/>
      <c r="E204" s="94"/>
      <c r="F204" s="94"/>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94"/>
      <c r="E205" s="94"/>
      <c r="F205" s="94"/>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94"/>
      <c r="E206" s="94"/>
      <c r="F206" s="94"/>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94"/>
      <c r="E207" s="94"/>
      <c r="F207" s="94"/>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94"/>
      <c r="E208" s="94"/>
      <c r="F208" s="94"/>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94"/>
      <c r="E209" s="94"/>
      <c r="F209" s="94"/>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94"/>
      <c r="E210" s="94"/>
      <c r="F210" s="94"/>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94"/>
      <c r="E211" s="94"/>
      <c r="F211" s="94"/>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94"/>
      <c r="E212" s="94"/>
      <c r="F212" s="94"/>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94"/>
      <c r="E213" s="94"/>
      <c r="F213" s="94"/>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94"/>
      <c r="E214" s="94"/>
      <c r="F214" s="94"/>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94"/>
      <c r="E215" s="94"/>
      <c r="F215" s="94"/>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94"/>
      <c r="E216" s="94"/>
      <c r="F216" s="94"/>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94"/>
      <c r="E217" s="94"/>
      <c r="F217" s="94"/>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94"/>
      <c r="E218" s="94"/>
      <c r="F218" s="94"/>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94"/>
      <c r="E219" s="94"/>
      <c r="F219" s="94"/>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94"/>
      <c r="E220" s="94"/>
      <c r="F220" s="94"/>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94"/>
      <c r="E221" s="94"/>
      <c r="F221" s="94"/>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94"/>
      <c r="E222" s="94"/>
      <c r="F222" s="94"/>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94"/>
      <c r="E223" s="94"/>
      <c r="F223" s="94"/>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94"/>
      <c r="E224" s="94"/>
      <c r="F224" s="94"/>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94"/>
      <c r="E225" s="94"/>
      <c r="F225" s="94"/>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94"/>
      <c r="E226" s="94"/>
      <c r="F226" s="94"/>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94"/>
      <c r="E227" s="94"/>
      <c r="F227" s="94"/>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94"/>
      <c r="E228" s="94"/>
      <c r="F228" s="94"/>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94"/>
      <c r="E229" s="94"/>
      <c r="F229" s="94"/>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94"/>
      <c r="E230" s="94"/>
      <c r="F230" s="94"/>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94"/>
      <c r="E231" s="94"/>
      <c r="F231" s="94"/>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94"/>
      <c r="E232" s="94"/>
      <c r="F232" s="94"/>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94"/>
      <c r="E233" s="94"/>
      <c r="F233" s="94"/>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94"/>
      <c r="E234" s="94"/>
      <c r="F234" s="94"/>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94"/>
      <c r="E235" s="94"/>
      <c r="F235" s="94"/>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94"/>
      <c r="E236" s="94"/>
      <c r="F236" s="94"/>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94"/>
      <c r="E237" s="94"/>
      <c r="F237" s="94"/>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94"/>
      <c r="E238" s="94"/>
      <c r="F238" s="94"/>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94"/>
      <c r="E239" s="94"/>
      <c r="F239" s="94"/>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94"/>
      <c r="E240" s="94"/>
      <c r="F240" s="94"/>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94"/>
      <c r="E241" s="94"/>
      <c r="F241" s="94"/>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94"/>
      <c r="E242" s="94"/>
      <c r="F242" s="94"/>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94"/>
      <c r="E243" s="94"/>
      <c r="F243" s="94"/>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94"/>
      <c r="E244" s="94"/>
      <c r="F244" s="94"/>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94"/>
      <c r="E245" s="94"/>
      <c r="F245" s="94"/>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94"/>
      <c r="E246" s="94"/>
      <c r="F246" s="94"/>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94"/>
      <c r="E247" s="94"/>
      <c r="F247" s="94"/>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94"/>
      <c r="E248" s="94"/>
      <c r="F248" s="94"/>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94"/>
      <c r="E249" s="94"/>
      <c r="F249" s="94"/>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94"/>
      <c r="E250" s="94"/>
      <c r="F250" s="94"/>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94"/>
      <c r="E251" s="94"/>
      <c r="F251" s="94"/>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94"/>
      <c r="E252" s="94"/>
      <c r="F252" s="94"/>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94"/>
      <c r="E253" s="94"/>
      <c r="F253" s="94"/>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94"/>
      <c r="E254" s="94"/>
      <c r="F254" s="94"/>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94"/>
      <c r="E255" s="94"/>
      <c r="F255" s="94"/>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94"/>
      <c r="E256" s="94"/>
      <c r="F256" s="94"/>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94"/>
      <c r="E257" s="94"/>
      <c r="F257" s="94"/>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94"/>
      <c r="E258" s="94"/>
      <c r="F258" s="94"/>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94"/>
      <c r="E259" s="94"/>
      <c r="F259" s="94"/>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94"/>
      <c r="E260" s="94"/>
      <c r="F260" s="94"/>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94"/>
      <c r="E261" s="94"/>
      <c r="F261" s="94"/>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94"/>
      <c r="E262" s="94"/>
      <c r="F262" s="94"/>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94"/>
      <c r="E263" s="94"/>
      <c r="F263" s="94"/>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94"/>
      <c r="E264" s="94"/>
      <c r="F264" s="94"/>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94"/>
      <c r="E265" s="94"/>
      <c r="F265" s="94"/>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94"/>
      <c r="E266" s="94"/>
      <c r="F266" s="94"/>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94"/>
      <c r="E267" s="94"/>
      <c r="F267" s="94"/>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94"/>
      <c r="E268" s="94"/>
      <c r="F268" s="94"/>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94"/>
      <c r="E269" s="94"/>
      <c r="F269" s="94"/>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94"/>
      <c r="E270" s="94"/>
      <c r="F270" s="94"/>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94"/>
      <c r="E271" s="94"/>
      <c r="F271" s="94"/>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94"/>
      <c r="E272" s="94"/>
      <c r="F272" s="94"/>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94"/>
      <c r="E273" s="94"/>
      <c r="F273" s="94"/>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94"/>
      <c r="E274" s="94"/>
      <c r="F274" s="94"/>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94"/>
      <c r="E275" s="94"/>
      <c r="F275" s="94"/>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94"/>
      <c r="E276" s="94"/>
      <c r="F276" s="94"/>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94"/>
      <c r="E277" s="94"/>
      <c r="F277" s="94"/>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94"/>
      <c r="E278" s="94"/>
      <c r="F278" s="94"/>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94"/>
      <c r="E279" s="94"/>
      <c r="F279" s="94"/>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94"/>
      <c r="E280" s="94"/>
      <c r="F280" s="94"/>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94"/>
      <c r="E281" s="94"/>
      <c r="F281" s="94"/>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94"/>
      <c r="E282" s="94"/>
      <c r="F282" s="94"/>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94"/>
      <c r="E283" s="94"/>
      <c r="F283" s="94"/>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94"/>
      <c r="E284" s="94"/>
      <c r="F284" s="94"/>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94"/>
      <c r="E285" s="94"/>
      <c r="F285" s="94"/>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94"/>
      <c r="E286" s="94"/>
      <c r="F286" s="94"/>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94"/>
      <c r="E287" s="94"/>
      <c r="F287" s="94"/>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94"/>
      <c r="E288" s="94"/>
      <c r="F288" s="94"/>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94"/>
      <c r="E289" s="94"/>
      <c r="F289" s="94"/>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94"/>
      <c r="E290" s="94"/>
      <c r="F290" s="94"/>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94"/>
      <c r="E291" s="94"/>
      <c r="F291" s="94"/>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94"/>
      <c r="E292" s="94"/>
      <c r="F292" s="94"/>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94"/>
      <c r="E293" s="94"/>
      <c r="F293" s="94"/>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94"/>
      <c r="E294" s="94"/>
      <c r="F294" s="94"/>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94"/>
      <c r="E295" s="94"/>
      <c r="F295" s="94"/>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94"/>
      <c r="E296" s="94"/>
      <c r="F296" s="94"/>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94"/>
      <c r="E297" s="94"/>
      <c r="F297" s="94"/>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94"/>
      <c r="E298" s="94"/>
      <c r="F298" s="94"/>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94"/>
      <c r="E299" s="94"/>
      <c r="F299" s="94"/>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94"/>
      <c r="E300" s="94"/>
      <c r="F300" s="94"/>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94"/>
      <c r="E301" s="94"/>
      <c r="F301" s="94"/>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94"/>
      <c r="E302" s="94"/>
      <c r="F302" s="94"/>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94"/>
      <c r="E303" s="94"/>
      <c r="F303" s="94"/>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94"/>
      <c r="E304" s="94"/>
      <c r="F304" s="94"/>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94"/>
      <c r="E305" s="94"/>
      <c r="F305" s="94"/>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94"/>
      <c r="E306" s="94"/>
      <c r="F306" s="94"/>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94"/>
      <c r="E307" s="94"/>
      <c r="F307" s="94"/>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94"/>
      <c r="E308" s="94"/>
      <c r="F308" s="94"/>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94"/>
      <c r="E309" s="94"/>
      <c r="F309" s="94"/>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94"/>
      <c r="E310" s="94"/>
      <c r="F310" s="94"/>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94"/>
      <c r="E311" s="94"/>
      <c r="F311" s="94"/>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94"/>
      <c r="E312" s="94"/>
      <c r="F312" s="94"/>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94"/>
      <c r="E313" s="94"/>
      <c r="F313" s="94"/>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94"/>
      <c r="E314" s="94"/>
      <c r="F314" s="94"/>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94"/>
      <c r="E315" s="94"/>
      <c r="F315" s="94"/>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94"/>
      <c r="E316" s="94"/>
      <c r="F316" s="94"/>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94"/>
      <c r="E317" s="94"/>
      <c r="F317" s="94"/>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94"/>
      <c r="E318" s="94"/>
      <c r="F318" s="94"/>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94"/>
      <c r="E319" s="94"/>
      <c r="F319" s="94"/>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94"/>
      <c r="E320" s="94"/>
      <c r="F320" s="94"/>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94"/>
      <c r="E321" s="94"/>
      <c r="F321" s="94"/>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94"/>
      <c r="E322" s="94"/>
      <c r="F322" s="94"/>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94"/>
      <c r="E323" s="94"/>
      <c r="F323" s="94"/>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94"/>
      <c r="E324" s="94"/>
      <c r="F324" s="94"/>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94"/>
      <c r="E325" s="94"/>
      <c r="F325" s="94"/>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94"/>
      <c r="E326" s="94"/>
      <c r="F326" s="94"/>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94"/>
      <c r="E327" s="94"/>
      <c r="F327" s="94"/>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94"/>
      <c r="E328" s="94"/>
      <c r="F328" s="94"/>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94"/>
      <c r="E329" s="94"/>
      <c r="F329" s="94"/>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94"/>
      <c r="E330" s="94"/>
      <c r="F330" s="94"/>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94"/>
      <c r="E331" s="94"/>
      <c r="F331" s="94"/>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94"/>
      <c r="E332" s="94"/>
      <c r="F332" s="94"/>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94"/>
      <c r="E333" s="94"/>
      <c r="F333" s="94"/>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94"/>
      <c r="E334" s="94"/>
      <c r="F334" s="94"/>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94"/>
      <c r="E335" s="94"/>
      <c r="F335" s="94"/>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94"/>
      <c r="E336" s="94"/>
      <c r="F336" s="94"/>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94"/>
      <c r="E337" s="94"/>
      <c r="F337" s="94"/>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94"/>
      <c r="E338" s="94"/>
      <c r="F338" s="94"/>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94"/>
      <c r="E339" s="94"/>
      <c r="F339" s="94"/>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94"/>
      <c r="E340" s="94"/>
      <c r="F340" s="94"/>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94"/>
      <c r="E341" s="94"/>
      <c r="F341" s="94"/>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94"/>
      <c r="E342" s="94"/>
      <c r="F342" s="94"/>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94"/>
      <c r="E343" s="94"/>
      <c r="F343" s="94"/>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94"/>
      <c r="E344" s="94"/>
      <c r="F344" s="94"/>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94"/>
      <c r="E345" s="94"/>
      <c r="F345" s="94"/>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94"/>
      <c r="E346" s="94"/>
      <c r="F346" s="94"/>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94"/>
      <c r="E347" s="94"/>
      <c r="F347" s="94"/>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94"/>
      <c r="E348" s="94"/>
      <c r="F348" s="94"/>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94"/>
      <c r="E349" s="94"/>
      <c r="F349" s="94"/>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94"/>
      <c r="E350" s="94"/>
      <c r="F350" s="94"/>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94"/>
      <c r="E351" s="94"/>
      <c r="F351" s="94"/>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94"/>
      <c r="E352" s="94"/>
      <c r="F352" s="94"/>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94"/>
      <c r="E353" s="94"/>
      <c r="F353" s="94"/>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94"/>
      <c r="E354" s="94"/>
      <c r="F354" s="94"/>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94"/>
      <c r="E355" s="94"/>
      <c r="F355" s="94"/>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94"/>
      <c r="E356" s="94"/>
      <c r="F356" s="94"/>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94"/>
      <c r="E357" s="94"/>
      <c r="F357" s="94"/>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94"/>
      <c r="E358" s="94"/>
      <c r="F358" s="94"/>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94"/>
      <c r="E359" s="94"/>
      <c r="F359" s="94"/>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94"/>
      <c r="E360" s="94"/>
      <c r="F360" s="94"/>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94"/>
      <c r="E361" s="94"/>
      <c r="F361" s="94"/>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94"/>
      <c r="E362" s="94"/>
      <c r="F362" s="94"/>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94"/>
      <c r="E363" s="94"/>
      <c r="F363" s="94"/>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94"/>
      <c r="E364" s="94"/>
      <c r="F364" s="94"/>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94"/>
      <c r="E365" s="94"/>
      <c r="F365" s="94"/>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94"/>
      <c r="E366" s="94"/>
      <c r="F366" s="94"/>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94"/>
      <c r="E367" s="94"/>
      <c r="F367" s="94"/>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94"/>
      <c r="E368" s="94"/>
      <c r="F368" s="94"/>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94"/>
      <c r="E369" s="94"/>
      <c r="F369" s="94"/>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94"/>
      <c r="E370" s="94"/>
      <c r="F370" s="94"/>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94"/>
      <c r="E371" s="94"/>
      <c r="F371" s="94"/>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94"/>
      <c r="E372" s="94"/>
      <c r="F372" s="94"/>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94"/>
      <c r="E373" s="94"/>
      <c r="F373" s="94"/>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94"/>
      <c r="E374" s="94"/>
      <c r="F374" s="94"/>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94"/>
      <c r="E375" s="94"/>
      <c r="F375" s="94"/>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94"/>
      <c r="E376" s="94"/>
      <c r="F376" s="94"/>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94"/>
      <c r="E377" s="94"/>
      <c r="F377" s="94"/>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94"/>
      <c r="E378" s="94"/>
      <c r="F378" s="94"/>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94"/>
      <c r="E379" s="94"/>
      <c r="F379" s="94"/>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94"/>
      <c r="E380" s="94"/>
      <c r="F380" s="94"/>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94"/>
      <c r="E381" s="94"/>
      <c r="F381" s="94"/>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94"/>
      <c r="E382" s="94"/>
      <c r="F382" s="94"/>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94"/>
      <c r="E383" s="94"/>
      <c r="F383" s="94"/>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94"/>
      <c r="E384" s="94"/>
      <c r="F384" s="94"/>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94"/>
      <c r="E385" s="94"/>
      <c r="F385" s="94"/>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94"/>
      <c r="E386" s="94"/>
      <c r="F386" s="94"/>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94"/>
      <c r="E387" s="94"/>
      <c r="F387" s="94"/>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94"/>
      <c r="E388" s="94"/>
      <c r="F388" s="94"/>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94"/>
      <c r="E389" s="94"/>
      <c r="F389" s="94"/>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94"/>
      <c r="E390" s="94"/>
      <c r="F390" s="94"/>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94"/>
      <c r="E391" s="94"/>
      <c r="F391" s="94"/>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94"/>
      <c r="E392" s="94"/>
      <c r="F392" s="94"/>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94"/>
      <c r="E393" s="94"/>
      <c r="F393" s="94"/>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94"/>
      <c r="E394" s="94"/>
      <c r="F394" s="94"/>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94"/>
      <c r="E395" s="94"/>
      <c r="F395" s="94"/>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94"/>
      <c r="E396" s="94"/>
      <c r="F396" s="94"/>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94"/>
      <c r="E397" s="94"/>
      <c r="F397" s="94"/>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94"/>
      <c r="E398" s="94"/>
      <c r="F398" s="94"/>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94"/>
      <c r="E399" s="94"/>
      <c r="F399" s="94"/>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94"/>
      <c r="E400" s="94"/>
      <c r="F400" s="94"/>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94"/>
      <c r="E401" s="94"/>
      <c r="F401" s="94"/>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94"/>
      <c r="E402" s="94"/>
      <c r="F402" s="94"/>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94"/>
      <c r="E403" s="94"/>
      <c r="F403" s="94"/>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94"/>
      <c r="E404" s="94"/>
      <c r="F404" s="94"/>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94"/>
      <c r="E405" s="94"/>
      <c r="F405" s="94"/>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94"/>
      <c r="E406" s="94"/>
      <c r="F406" s="94"/>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94"/>
      <c r="E407" s="94"/>
      <c r="F407" s="94"/>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94"/>
      <c r="E408" s="94"/>
      <c r="F408" s="94"/>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94"/>
      <c r="E409" s="94"/>
      <c r="F409" s="94"/>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94"/>
      <c r="E410" s="94"/>
      <c r="F410" s="94"/>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94"/>
      <c r="E411" s="94"/>
      <c r="F411" s="94"/>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94"/>
      <c r="E412" s="94"/>
      <c r="F412" s="94"/>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94"/>
      <c r="E413" s="94"/>
      <c r="F413" s="94"/>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94"/>
      <c r="E414" s="94"/>
      <c r="F414" s="94"/>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94"/>
      <c r="E415" s="94"/>
      <c r="F415" s="94"/>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94"/>
      <c r="E416" s="94"/>
      <c r="F416" s="94"/>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94"/>
      <c r="E417" s="94"/>
      <c r="F417" s="94"/>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94"/>
      <c r="E418" s="94"/>
      <c r="F418" s="94"/>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94"/>
      <c r="E419" s="94"/>
      <c r="F419" s="94"/>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94"/>
      <c r="E420" s="94"/>
      <c r="F420" s="94"/>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94"/>
      <c r="E421" s="94"/>
      <c r="F421" s="94"/>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94"/>
      <c r="E422" s="94"/>
      <c r="F422" s="94"/>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94"/>
      <c r="E423" s="94"/>
      <c r="F423" s="94"/>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94"/>
      <c r="E424" s="94"/>
      <c r="F424" s="94"/>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94"/>
      <c r="E425" s="94"/>
      <c r="F425" s="94"/>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94"/>
      <c r="E426" s="94"/>
      <c r="F426" s="94"/>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94"/>
      <c r="E427" s="94"/>
      <c r="F427" s="94"/>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94"/>
      <c r="E428" s="94"/>
      <c r="F428" s="94"/>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94"/>
      <c r="E429" s="94"/>
      <c r="F429" s="94"/>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94"/>
      <c r="E430" s="94"/>
      <c r="F430" s="94"/>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94"/>
      <c r="E431" s="94"/>
      <c r="F431" s="94"/>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94"/>
      <c r="E432" s="94"/>
      <c r="F432" s="94"/>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94"/>
      <c r="E433" s="94"/>
      <c r="F433" s="94"/>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94"/>
      <c r="E434" s="94"/>
      <c r="F434" s="94"/>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94"/>
      <c r="E435" s="94"/>
      <c r="F435" s="94"/>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94"/>
      <c r="E436" s="94"/>
      <c r="F436" s="94"/>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94"/>
      <c r="E437" s="94"/>
      <c r="F437" s="94"/>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94"/>
      <c r="E438" s="94"/>
      <c r="F438" s="94"/>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94"/>
      <c r="E439" s="94"/>
      <c r="F439" s="94"/>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94"/>
      <c r="E440" s="94"/>
      <c r="F440" s="94"/>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94"/>
      <c r="E441" s="94"/>
      <c r="F441" s="94"/>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94"/>
      <c r="E442" s="94"/>
      <c r="F442" s="94"/>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94"/>
      <c r="E443" s="94"/>
      <c r="F443" s="94"/>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94"/>
      <c r="E444" s="94"/>
      <c r="F444" s="94"/>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94"/>
      <c r="E445" s="94"/>
      <c r="F445" s="94"/>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94"/>
      <c r="E446" s="94"/>
      <c r="F446" s="94"/>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94"/>
      <c r="E447" s="94"/>
      <c r="F447" s="94"/>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94"/>
      <c r="E448" s="94"/>
      <c r="F448" s="94"/>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94"/>
      <c r="E449" s="94"/>
      <c r="F449" s="94"/>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94"/>
      <c r="E450" s="94"/>
      <c r="F450" s="94"/>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94"/>
      <c r="E451" s="94"/>
      <c r="F451" s="94"/>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94"/>
      <c r="E452" s="94"/>
      <c r="F452" s="94"/>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94"/>
      <c r="E453" s="94"/>
      <c r="F453" s="94"/>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94"/>
      <c r="E454" s="94"/>
      <c r="F454" s="94"/>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94"/>
      <c r="E455" s="94"/>
      <c r="F455" s="94"/>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94"/>
      <c r="E456" s="94"/>
      <c r="F456" s="94"/>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94"/>
      <c r="E457" s="94"/>
      <c r="F457" s="94"/>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94"/>
      <c r="E458" s="94"/>
      <c r="F458" s="94"/>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94"/>
      <c r="E459" s="94"/>
      <c r="F459" s="94"/>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94"/>
      <c r="E460" s="94"/>
      <c r="F460" s="94"/>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94"/>
      <c r="E461" s="94"/>
      <c r="F461" s="94"/>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94"/>
      <c r="E462" s="94"/>
      <c r="F462" s="94"/>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94"/>
      <c r="E463" s="94"/>
      <c r="F463" s="94"/>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94"/>
      <c r="E464" s="94"/>
      <c r="F464" s="94"/>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94"/>
      <c r="E465" s="94"/>
      <c r="F465" s="94"/>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94"/>
      <c r="E466" s="94"/>
      <c r="F466" s="94"/>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94"/>
      <c r="E467" s="94"/>
      <c r="F467" s="94"/>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94"/>
      <c r="E468" s="94"/>
      <c r="F468" s="94"/>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94"/>
      <c r="E469" s="94"/>
      <c r="F469" s="94"/>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94"/>
      <c r="E470" s="94"/>
      <c r="F470" s="94"/>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94"/>
      <c r="E471" s="94"/>
      <c r="F471" s="94"/>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94"/>
      <c r="E472" s="94"/>
      <c r="F472" s="94"/>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94"/>
      <c r="E473" s="94"/>
      <c r="F473" s="94"/>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94"/>
      <c r="E474" s="94"/>
      <c r="F474" s="94"/>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94"/>
      <c r="E475" s="94"/>
      <c r="F475" s="94"/>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94"/>
      <c r="E476" s="94"/>
      <c r="F476" s="94"/>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94"/>
      <c r="E477" s="94"/>
      <c r="F477" s="94"/>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94"/>
      <c r="E478" s="94"/>
      <c r="F478" s="94"/>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94"/>
      <c r="E479" s="94"/>
      <c r="F479" s="94"/>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94"/>
      <c r="E480" s="94"/>
      <c r="F480" s="94"/>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94"/>
      <c r="E481" s="94"/>
      <c r="F481" s="94"/>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94"/>
      <c r="E482" s="94"/>
      <c r="F482" s="94"/>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94"/>
      <c r="E483" s="94"/>
      <c r="F483" s="94"/>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94"/>
      <c r="E484" s="94"/>
      <c r="F484" s="94"/>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94"/>
      <c r="E485" s="94"/>
      <c r="F485" s="94"/>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94"/>
      <c r="E486" s="94"/>
      <c r="F486" s="94"/>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94"/>
      <c r="E487" s="94"/>
      <c r="F487" s="94"/>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94"/>
      <c r="E488" s="94"/>
      <c r="F488" s="94"/>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94"/>
      <c r="E489" s="94"/>
      <c r="F489" s="94"/>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94"/>
      <c r="E490" s="94"/>
      <c r="F490" s="94"/>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94"/>
      <c r="E491" s="94"/>
      <c r="F491" s="94"/>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94"/>
      <c r="E492" s="94"/>
      <c r="F492" s="94"/>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94"/>
      <c r="E493" s="94"/>
      <c r="F493" s="94"/>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94"/>
      <c r="E494" s="94"/>
      <c r="F494" s="94"/>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94"/>
      <c r="E495" s="94"/>
      <c r="F495" s="94"/>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94"/>
      <c r="E496" s="94"/>
      <c r="F496" s="94"/>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94"/>
      <c r="E497" s="94"/>
      <c r="F497" s="94"/>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94"/>
      <c r="E498" s="94"/>
      <c r="F498" s="94"/>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94"/>
      <c r="E499" s="94"/>
      <c r="F499" s="94"/>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94"/>
      <c r="E500" s="94"/>
      <c r="F500" s="94"/>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94"/>
      <c r="E501" s="94"/>
      <c r="F501" s="94"/>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94"/>
      <c r="E502" s="94"/>
      <c r="F502" s="94"/>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94"/>
      <c r="E503" s="94"/>
      <c r="F503" s="94"/>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94"/>
      <c r="E504" s="94"/>
      <c r="F504" s="94"/>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94"/>
      <c r="E505" s="94"/>
      <c r="F505" s="94"/>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94"/>
      <c r="E506" s="94"/>
      <c r="F506" s="94"/>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94"/>
      <c r="E507" s="94"/>
      <c r="F507" s="94"/>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94"/>
      <c r="E508" s="94"/>
      <c r="F508" s="94"/>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94"/>
      <c r="E509" s="94"/>
      <c r="F509" s="94"/>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94"/>
      <c r="E510" s="94"/>
      <c r="F510" s="94"/>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94"/>
      <c r="E511" s="94"/>
      <c r="F511" s="94"/>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94"/>
      <c r="E512" s="94"/>
      <c r="F512" s="94"/>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94"/>
      <c r="E513" s="94"/>
      <c r="F513" s="94"/>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94"/>
      <c r="E514" s="94"/>
      <c r="F514" s="94"/>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94"/>
      <c r="E515" s="94"/>
      <c r="F515" s="94"/>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94"/>
      <c r="E516" s="94"/>
      <c r="F516" s="94"/>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94"/>
      <c r="E517" s="94"/>
      <c r="F517" s="94"/>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94"/>
      <c r="E518" s="94"/>
      <c r="F518" s="94"/>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94"/>
      <c r="E519" s="94"/>
      <c r="F519" s="94"/>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94"/>
      <c r="E520" s="94"/>
      <c r="F520" s="94"/>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94"/>
      <c r="E521" s="94"/>
      <c r="F521" s="94"/>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94"/>
      <c r="E522" s="94"/>
      <c r="F522" s="94"/>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94"/>
      <c r="E523" s="94"/>
      <c r="F523" s="94"/>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94"/>
      <c r="E524" s="94"/>
      <c r="F524" s="94"/>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94"/>
      <c r="E525" s="94"/>
      <c r="F525" s="94"/>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94"/>
      <c r="E526" s="94"/>
      <c r="F526" s="94"/>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94"/>
      <c r="E527" s="94"/>
      <c r="F527" s="94"/>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94"/>
      <c r="E528" s="94"/>
      <c r="F528" s="94"/>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94"/>
      <c r="E529" s="94"/>
      <c r="F529" s="94"/>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94"/>
      <c r="E530" s="94"/>
      <c r="F530" s="94"/>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94"/>
      <c r="E531" s="94"/>
      <c r="F531" s="94"/>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94"/>
      <c r="E532" s="94"/>
      <c r="F532" s="94"/>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94"/>
      <c r="E533" s="94"/>
      <c r="F533" s="94"/>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94"/>
      <c r="E534" s="94"/>
      <c r="F534" s="94"/>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94"/>
      <c r="E535" s="94"/>
      <c r="F535" s="94"/>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94"/>
      <c r="E536" s="94"/>
      <c r="F536" s="94"/>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94"/>
      <c r="E537" s="94"/>
      <c r="F537" s="94"/>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94"/>
      <c r="E538" s="94"/>
      <c r="F538" s="94"/>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94"/>
      <c r="E539" s="94"/>
      <c r="F539" s="94"/>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94"/>
      <c r="E540" s="94"/>
      <c r="F540" s="94"/>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94"/>
      <c r="E541" s="94"/>
      <c r="F541" s="94"/>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94"/>
      <c r="E542" s="94"/>
      <c r="F542" s="94"/>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94"/>
      <c r="E543" s="94"/>
      <c r="F543" s="94"/>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94"/>
      <c r="E544" s="94"/>
      <c r="F544" s="94"/>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94"/>
      <c r="E545" s="94"/>
      <c r="F545" s="94"/>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94"/>
      <c r="E546" s="94"/>
      <c r="F546" s="94"/>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94"/>
      <c r="E547" s="94"/>
      <c r="F547" s="94"/>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94"/>
      <c r="E548" s="94"/>
      <c r="F548" s="94"/>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94"/>
      <c r="E549" s="94"/>
      <c r="F549" s="94"/>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94"/>
      <c r="E550" s="94"/>
      <c r="F550" s="94"/>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94"/>
      <c r="E551" s="94"/>
      <c r="F551" s="94"/>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94"/>
      <c r="E552" s="94"/>
      <c r="F552" s="94"/>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94"/>
      <c r="E553" s="94"/>
      <c r="F553" s="94"/>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94"/>
      <c r="E554" s="94"/>
      <c r="F554" s="94"/>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94"/>
      <c r="E555" s="94"/>
      <c r="F555" s="94"/>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94"/>
      <c r="E556" s="94"/>
      <c r="F556" s="94"/>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94"/>
      <c r="E557" s="94"/>
      <c r="F557" s="94"/>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94"/>
      <c r="E558" s="94"/>
      <c r="F558" s="94"/>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94"/>
      <c r="E559" s="94"/>
      <c r="F559" s="94"/>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94"/>
      <c r="E560" s="94"/>
      <c r="F560" s="94"/>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94"/>
      <c r="E561" s="94"/>
      <c r="F561" s="94"/>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94"/>
      <c r="E562" s="94"/>
      <c r="F562" s="94"/>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94"/>
      <c r="E563" s="94"/>
      <c r="F563" s="94"/>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94"/>
      <c r="E564" s="94"/>
      <c r="F564" s="94"/>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94"/>
      <c r="E565" s="94"/>
      <c r="F565" s="94"/>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94"/>
      <c r="E566" s="94"/>
      <c r="F566" s="94"/>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94"/>
      <c r="E567" s="94"/>
      <c r="F567" s="94"/>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94"/>
      <c r="E568" s="94"/>
      <c r="F568" s="94"/>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94"/>
      <c r="E569" s="94"/>
      <c r="F569" s="94"/>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94"/>
      <c r="E570" s="94"/>
      <c r="F570" s="94"/>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94"/>
      <c r="E571" s="94"/>
      <c r="F571" s="94"/>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94"/>
      <c r="E572" s="94"/>
      <c r="F572" s="94"/>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94"/>
      <c r="E573" s="94"/>
      <c r="F573" s="94"/>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94"/>
      <c r="E574" s="94"/>
      <c r="F574" s="94"/>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94"/>
      <c r="E575" s="94"/>
      <c r="F575" s="94"/>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94"/>
      <c r="E576" s="94"/>
      <c r="F576" s="94"/>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94"/>
      <c r="E577" s="94"/>
      <c r="F577" s="94"/>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94"/>
      <c r="E578" s="94"/>
      <c r="F578" s="94"/>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94"/>
      <c r="E579" s="94"/>
      <c r="F579" s="94"/>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94"/>
      <c r="E580" s="94"/>
      <c r="F580" s="94"/>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94"/>
      <c r="E581" s="94"/>
      <c r="F581" s="94"/>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94"/>
      <c r="E582" s="94"/>
      <c r="F582" s="94"/>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94"/>
      <c r="E583" s="94"/>
      <c r="F583" s="94"/>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94"/>
      <c r="E584" s="94"/>
      <c r="F584" s="94"/>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94"/>
      <c r="E585" s="94"/>
      <c r="F585" s="94"/>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94"/>
      <c r="E586" s="94"/>
      <c r="F586" s="94"/>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94"/>
      <c r="E587" s="94"/>
      <c r="F587" s="94"/>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94"/>
      <c r="E588" s="94"/>
      <c r="F588" s="94"/>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94"/>
      <c r="E589" s="94"/>
      <c r="F589" s="94"/>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94"/>
      <c r="E590" s="94"/>
      <c r="F590" s="94"/>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94"/>
      <c r="E591" s="94"/>
      <c r="F591" s="94"/>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94"/>
      <c r="E592" s="94"/>
      <c r="F592" s="94"/>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94"/>
      <c r="E593" s="94"/>
      <c r="F593" s="94"/>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94"/>
      <c r="E594" s="94"/>
      <c r="F594" s="94"/>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94"/>
      <c r="E595" s="94"/>
      <c r="F595" s="94"/>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94"/>
      <c r="E596" s="94"/>
      <c r="F596" s="94"/>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94"/>
      <c r="E597" s="94"/>
      <c r="F597" s="94"/>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94"/>
      <c r="E598" s="94"/>
      <c r="F598" s="94"/>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94"/>
      <c r="E599" s="94"/>
      <c r="F599" s="94"/>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94"/>
      <c r="E600" s="94"/>
      <c r="F600" s="94"/>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94"/>
      <c r="E601" s="94"/>
      <c r="F601" s="94"/>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94"/>
      <c r="E602" s="94"/>
      <c r="F602" s="94"/>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94"/>
      <c r="E603" s="94"/>
      <c r="F603" s="94"/>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94"/>
      <c r="E604" s="94"/>
      <c r="F604" s="94"/>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94"/>
      <c r="E605" s="94"/>
      <c r="F605" s="94"/>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94"/>
      <c r="E606" s="94"/>
      <c r="F606" s="94"/>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94"/>
      <c r="E607" s="94"/>
      <c r="F607" s="94"/>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94"/>
      <c r="E608" s="94"/>
      <c r="F608" s="94"/>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94"/>
      <c r="E609" s="94"/>
      <c r="F609" s="94"/>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94"/>
      <c r="E610" s="94"/>
      <c r="F610" s="94"/>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94"/>
      <c r="E611" s="94"/>
      <c r="F611" s="94"/>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94"/>
      <c r="E612" s="94"/>
      <c r="F612" s="94"/>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94"/>
      <c r="E613" s="94"/>
      <c r="F613" s="94"/>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94"/>
      <c r="E614" s="94"/>
      <c r="F614" s="94"/>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94"/>
      <c r="E615" s="94"/>
      <c r="F615" s="94"/>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94"/>
      <c r="E616" s="94"/>
      <c r="F616" s="94"/>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94"/>
      <c r="E617" s="94"/>
      <c r="F617" s="94"/>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94"/>
      <c r="E618" s="94"/>
      <c r="F618" s="94"/>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94"/>
      <c r="E619" s="94"/>
      <c r="F619" s="94"/>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94"/>
      <c r="E620" s="94"/>
      <c r="F620" s="94"/>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94"/>
      <c r="E621" s="94"/>
      <c r="F621" s="94"/>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94"/>
      <c r="E622" s="94"/>
      <c r="F622" s="94"/>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94"/>
      <c r="E623" s="94"/>
      <c r="F623" s="94"/>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94"/>
      <c r="E624" s="94"/>
      <c r="F624" s="94"/>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94"/>
      <c r="E625" s="94"/>
      <c r="F625" s="94"/>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94"/>
      <c r="E626" s="94"/>
      <c r="F626" s="94"/>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94"/>
      <c r="E627" s="94"/>
      <c r="F627" s="94"/>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94"/>
      <c r="E628" s="94"/>
      <c r="F628" s="94"/>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94"/>
      <c r="E629" s="94"/>
      <c r="F629" s="94"/>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94"/>
      <c r="E630" s="94"/>
      <c r="F630" s="94"/>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94"/>
      <c r="E631" s="94"/>
      <c r="F631" s="94"/>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94"/>
      <c r="E632" s="94"/>
      <c r="F632" s="94"/>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94"/>
      <c r="E633" s="94"/>
      <c r="F633" s="94"/>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94"/>
      <c r="E634" s="94"/>
      <c r="F634" s="94"/>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94"/>
      <c r="E635" s="94"/>
      <c r="F635" s="94"/>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94"/>
      <c r="E636" s="94"/>
      <c r="F636" s="94"/>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94"/>
      <c r="E637" s="94"/>
      <c r="F637" s="94"/>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94"/>
      <c r="E638" s="94"/>
      <c r="F638" s="94"/>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94"/>
      <c r="E639" s="94"/>
      <c r="F639" s="94"/>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94"/>
      <c r="E640" s="94"/>
      <c r="F640" s="94"/>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94"/>
      <c r="E641" s="94"/>
      <c r="F641" s="94"/>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94"/>
      <c r="E642" s="94"/>
      <c r="F642" s="94"/>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94"/>
      <c r="E643" s="94"/>
      <c r="F643" s="94"/>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94"/>
      <c r="E644" s="94"/>
      <c r="F644" s="94"/>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94"/>
      <c r="E645" s="94"/>
      <c r="F645" s="94"/>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94"/>
      <c r="E646" s="94"/>
      <c r="F646" s="94"/>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94"/>
      <c r="E647" s="94"/>
      <c r="F647" s="94"/>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94"/>
      <c r="E648" s="94"/>
      <c r="F648" s="94"/>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94"/>
      <c r="E649" s="94"/>
      <c r="F649" s="94"/>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94"/>
      <c r="E650" s="94"/>
      <c r="F650" s="94"/>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94"/>
      <c r="E651" s="94"/>
      <c r="F651" s="94"/>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94"/>
      <c r="E652" s="94"/>
      <c r="F652" s="94"/>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94"/>
      <c r="E653" s="94"/>
      <c r="F653" s="94"/>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94"/>
      <c r="E654" s="94"/>
      <c r="F654" s="94"/>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94"/>
      <c r="E655" s="94"/>
      <c r="F655" s="94"/>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94"/>
      <c r="E656" s="94"/>
      <c r="F656" s="94"/>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94"/>
      <c r="E657" s="94"/>
      <c r="F657" s="94"/>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94"/>
      <c r="E658" s="94"/>
      <c r="F658" s="94"/>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94"/>
      <c r="E659" s="94"/>
      <c r="F659" s="94"/>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94"/>
      <c r="E660" s="94"/>
      <c r="F660" s="94"/>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94"/>
      <c r="E661" s="94"/>
      <c r="F661" s="94"/>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94"/>
      <c r="E662" s="94"/>
      <c r="F662" s="94"/>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94"/>
      <c r="E663" s="94"/>
      <c r="F663" s="94"/>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94"/>
      <c r="E664" s="94"/>
      <c r="F664" s="94"/>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94"/>
      <c r="E665" s="94"/>
      <c r="F665" s="94"/>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94"/>
      <c r="E666" s="94"/>
      <c r="F666" s="94"/>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94"/>
      <c r="E667" s="94"/>
      <c r="F667" s="94"/>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94"/>
      <c r="E668" s="94"/>
      <c r="F668" s="94"/>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94"/>
      <c r="E669" s="94"/>
      <c r="F669" s="94"/>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94"/>
      <c r="E670" s="94"/>
      <c r="F670" s="94"/>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94"/>
      <c r="E671" s="94"/>
      <c r="F671" s="94"/>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94"/>
      <c r="E672" s="94"/>
      <c r="F672" s="94"/>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94"/>
      <c r="E673" s="94"/>
      <c r="F673" s="94"/>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94"/>
      <c r="E674" s="94"/>
      <c r="F674" s="94"/>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94"/>
      <c r="E675" s="94"/>
      <c r="F675" s="94"/>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94"/>
      <c r="E676" s="94"/>
      <c r="F676" s="94"/>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94"/>
      <c r="E677" s="94"/>
      <c r="F677" s="94"/>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94"/>
      <c r="E678" s="94"/>
      <c r="F678" s="94"/>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94"/>
      <c r="E679" s="94"/>
      <c r="F679" s="94"/>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94"/>
      <c r="E680" s="94"/>
      <c r="F680" s="94"/>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94"/>
      <c r="E681" s="94"/>
      <c r="F681" s="94"/>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94"/>
      <c r="E682" s="94"/>
      <c r="F682" s="94"/>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94"/>
      <c r="E683" s="94"/>
      <c r="F683" s="94"/>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94"/>
      <c r="E684" s="94"/>
      <c r="F684" s="94"/>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94"/>
      <c r="E685" s="94"/>
      <c r="F685" s="94"/>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94"/>
      <c r="E686" s="94"/>
      <c r="F686" s="94"/>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94"/>
      <c r="E687" s="94"/>
      <c r="F687" s="94"/>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94"/>
      <c r="E688" s="94"/>
      <c r="F688" s="94"/>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94"/>
      <c r="E689" s="94"/>
      <c r="F689" s="94"/>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94"/>
      <c r="E690" s="94"/>
      <c r="F690" s="94"/>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94"/>
      <c r="E691" s="94"/>
      <c r="F691" s="94"/>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94"/>
      <c r="E692" s="94"/>
      <c r="F692" s="94"/>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94"/>
      <c r="E693" s="94"/>
      <c r="F693" s="94"/>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94"/>
      <c r="E694" s="94"/>
      <c r="F694" s="94"/>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94"/>
      <c r="E695" s="94"/>
      <c r="F695" s="94"/>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94"/>
      <c r="E696" s="94"/>
      <c r="F696" s="94"/>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94"/>
      <c r="E697" s="94"/>
      <c r="F697" s="94"/>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94"/>
      <c r="E698" s="94"/>
      <c r="F698" s="94"/>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94"/>
      <c r="E699" s="94"/>
      <c r="F699" s="94"/>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94"/>
      <c r="E700" s="94"/>
      <c r="F700" s="94"/>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94"/>
      <c r="E701" s="94"/>
      <c r="F701" s="94"/>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94"/>
      <c r="E702" s="94"/>
      <c r="F702" s="94"/>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94"/>
      <c r="E703" s="94"/>
      <c r="F703" s="94"/>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94"/>
      <c r="E704" s="94"/>
      <c r="F704" s="94"/>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94"/>
      <c r="E705" s="94"/>
      <c r="F705" s="94"/>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94"/>
      <c r="E706" s="94"/>
      <c r="F706" s="94"/>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94"/>
      <c r="E707" s="94"/>
      <c r="F707" s="94"/>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94"/>
      <c r="E708" s="94"/>
      <c r="F708" s="94"/>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94"/>
      <c r="E709" s="94"/>
      <c r="F709" s="94"/>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94"/>
      <c r="E710" s="94"/>
      <c r="F710" s="94"/>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94"/>
      <c r="E711" s="94"/>
      <c r="F711" s="94"/>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94"/>
      <c r="E712" s="94"/>
      <c r="F712" s="94"/>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94"/>
      <c r="E713" s="94"/>
      <c r="F713" s="94"/>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94"/>
      <c r="E714" s="94"/>
      <c r="F714" s="94"/>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94"/>
      <c r="E715" s="94"/>
      <c r="F715" s="94"/>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94"/>
      <c r="E716" s="94"/>
      <c r="F716" s="94"/>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94"/>
      <c r="E717" s="94"/>
      <c r="F717" s="94"/>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94"/>
      <c r="E718" s="94"/>
      <c r="F718" s="94"/>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94"/>
      <c r="E719" s="94"/>
      <c r="F719" s="94"/>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94"/>
      <c r="E720" s="94"/>
      <c r="F720" s="94"/>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94"/>
      <c r="E721" s="94"/>
      <c r="F721" s="94"/>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94"/>
      <c r="E722" s="94"/>
      <c r="F722" s="94"/>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94"/>
      <c r="E723" s="94"/>
      <c r="F723" s="94"/>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94"/>
      <c r="E724" s="94"/>
      <c r="F724" s="94"/>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94"/>
      <c r="E725" s="94"/>
      <c r="F725" s="94"/>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94"/>
      <c r="E726" s="94"/>
      <c r="F726" s="94"/>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94"/>
      <c r="E727" s="94"/>
      <c r="F727" s="94"/>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94"/>
      <c r="E728" s="94"/>
      <c r="F728" s="94"/>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94"/>
      <c r="E729" s="94"/>
      <c r="F729" s="94"/>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94"/>
      <c r="E730" s="94"/>
      <c r="F730" s="94"/>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94"/>
      <c r="E731" s="94"/>
      <c r="F731" s="94"/>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94"/>
      <c r="E732" s="94"/>
      <c r="F732" s="94"/>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94"/>
      <c r="E733" s="94"/>
      <c r="F733" s="94"/>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94"/>
      <c r="E734" s="94"/>
      <c r="F734" s="94"/>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94"/>
      <c r="E735" s="94"/>
      <c r="F735" s="94"/>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94"/>
      <c r="E736" s="94"/>
      <c r="F736" s="94"/>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94"/>
      <c r="E737" s="94"/>
      <c r="F737" s="94"/>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94"/>
      <c r="E738" s="94"/>
      <c r="F738" s="94"/>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94"/>
      <c r="E739" s="94"/>
      <c r="F739" s="94"/>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94"/>
      <c r="E740" s="94"/>
      <c r="F740" s="94"/>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94"/>
      <c r="E741" s="94"/>
      <c r="F741" s="94"/>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94"/>
      <c r="E742" s="94"/>
      <c r="F742" s="94"/>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94"/>
      <c r="E743" s="94"/>
      <c r="F743" s="94"/>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94"/>
      <c r="E744" s="94"/>
      <c r="F744" s="94"/>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94"/>
      <c r="E745" s="94"/>
      <c r="F745" s="94"/>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94"/>
      <c r="E746" s="94"/>
      <c r="F746" s="94"/>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94"/>
      <c r="E747" s="94"/>
      <c r="F747" s="94"/>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94"/>
      <c r="E748" s="94"/>
      <c r="F748" s="94"/>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94"/>
      <c r="E749" s="94"/>
      <c r="F749" s="94"/>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94"/>
      <c r="E750" s="94"/>
      <c r="F750" s="94"/>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94"/>
      <c r="E751" s="94"/>
      <c r="F751" s="94"/>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94"/>
      <c r="E752" s="94"/>
      <c r="F752" s="94"/>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94"/>
      <c r="E753" s="94"/>
      <c r="F753" s="94"/>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94"/>
      <c r="E754" s="94"/>
      <c r="F754" s="94"/>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94"/>
      <c r="E755" s="94"/>
      <c r="F755" s="94"/>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94"/>
      <c r="E756" s="94"/>
      <c r="F756" s="94"/>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94"/>
      <c r="E757" s="94"/>
      <c r="F757" s="94"/>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94"/>
      <c r="E758" s="94"/>
      <c r="F758" s="94"/>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94"/>
      <c r="E759" s="94"/>
      <c r="F759" s="94"/>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94"/>
      <c r="E760" s="94"/>
      <c r="F760" s="94"/>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94"/>
      <c r="E761" s="94"/>
      <c r="F761" s="94"/>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94"/>
      <c r="E762" s="94"/>
      <c r="F762" s="94"/>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94"/>
      <c r="E763" s="94"/>
      <c r="F763" s="94"/>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94"/>
      <c r="E764" s="94"/>
      <c r="F764" s="94"/>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94"/>
      <c r="E765" s="94"/>
      <c r="F765" s="94"/>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94"/>
      <c r="E766" s="94"/>
      <c r="F766" s="94"/>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94"/>
      <c r="E767" s="94"/>
      <c r="F767" s="94"/>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94"/>
      <c r="E768" s="94"/>
      <c r="F768" s="94"/>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94"/>
      <c r="E769" s="94"/>
      <c r="F769" s="94"/>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94"/>
      <c r="E770" s="94"/>
      <c r="F770" s="94"/>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94"/>
      <c r="E771" s="94"/>
      <c r="F771" s="94"/>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94"/>
      <c r="E772" s="94"/>
      <c r="F772" s="94"/>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94"/>
      <c r="E773" s="94"/>
      <c r="F773" s="94"/>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94"/>
      <c r="E774" s="94"/>
      <c r="F774" s="94"/>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94"/>
      <c r="E775" s="94"/>
      <c r="F775" s="94"/>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94"/>
      <c r="E776" s="94"/>
      <c r="F776" s="94"/>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94"/>
      <c r="E777" s="94"/>
      <c r="F777" s="94"/>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94"/>
      <c r="E778" s="94"/>
      <c r="F778" s="94"/>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94"/>
      <c r="E779" s="94"/>
      <c r="F779" s="94"/>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94"/>
      <c r="E780" s="94"/>
      <c r="F780" s="94"/>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94"/>
      <c r="E781" s="94"/>
      <c r="F781" s="94"/>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94"/>
      <c r="E782" s="94"/>
      <c r="F782" s="94"/>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94"/>
      <c r="E783" s="94"/>
      <c r="F783" s="94"/>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94"/>
      <c r="E784" s="94"/>
      <c r="F784" s="94"/>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94"/>
      <c r="E785" s="94"/>
      <c r="F785" s="94"/>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94"/>
      <c r="E786" s="94"/>
      <c r="F786" s="94"/>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94"/>
      <c r="E787" s="94"/>
      <c r="F787" s="94"/>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94"/>
      <c r="E788" s="94"/>
      <c r="F788" s="94"/>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94"/>
      <c r="E789" s="94"/>
      <c r="F789" s="94"/>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94"/>
      <c r="E790" s="94"/>
      <c r="F790" s="94"/>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94"/>
      <c r="E791" s="94"/>
      <c r="F791" s="94"/>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94"/>
      <c r="E792" s="94"/>
      <c r="F792" s="94"/>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94"/>
      <c r="E793" s="94"/>
      <c r="F793" s="94"/>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94"/>
      <c r="E794" s="94"/>
      <c r="F794" s="94"/>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94"/>
      <c r="E795" s="94"/>
      <c r="F795" s="94"/>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94"/>
      <c r="E796" s="94"/>
      <c r="F796" s="94"/>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94"/>
      <c r="E797" s="94"/>
      <c r="F797" s="94"/>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94"/>
      <c r="E798" s="94"/>
      <c r="F798" s="94"/>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94"/>
      <c r="E799" s="94"/>
      <c r="F799" s="94"/>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94"/>
      <c r="E800" s="94"/>
      <c r="F800" s="94"/>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94"/>
      <c r="E801" s="94"/>
      <c r="F801" s="94"/>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94"/>
      <c r="E802" s="94"/>
      <c r="F802" s="94"/>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94"/>
      <c r="E803" s="94"/>
      <c r="F803" s="94"/>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94"/>
      <c r="E804" s="94"/>
      <c r="F804" s="94"/>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94"/>
      <c r="E805" s="94"/>
      <c r="F805" s="94"/>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94"/>
      <c r="E806" s="94"/>
      <c r="F806" s="94"/>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94"/>
      <c r="E807" s="94"/>
      <c r="F807" s="94"/>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94"/>
      <c r="E808" s="94"/>
      <c r="F808" s="94"/>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94"/>
      <c r="E809" s="94"/>
      <c r="F809" s="94"/>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94"/>
      <c r="E810" s="94"/>
      <c r="F810" s="94"/>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94"/>
      <c r="E811" s="94"/>
      <c r="F811" s="94"/>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94"/>
      <c r="E812" s="94"/>
      <c r="F812" s="94"/>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94"/>
      <c r="E813" s="94"/>
      <c r="F813" s="94"/>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94"/>
      <c r="E814" s="94"/>
      <c r="F814" s="94"/>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94"/>
      <c r="E815" s="94"/>
      <c r="F815" s="94"/>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94"/>
      <c r="E816" s="94"/>
      <c r="F816" s="94"/>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94"/>
      <c r="E817" s="94"/>
      <c r="F817" s="94"/>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94"/>
      <c r="E818" s="94"/>
      <c r="F818" s="94"/>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94"/>
      <c r="E819" s="94"/>
      <c r="F819" s="94"/>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94"/>
      <c r="E820" s="94"/>
      <c r="F820" s="94"/>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94"/>
      <c r="E821" s="94"/>
      <c r="F821" s="94"/>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94"/>
      <c r="E822" s="94"/>
      <c r="F822" s="94"/>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94"/>
      <c r="E823" s="94"/>
      <c r="F823" s="94"/>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94"/>
      <c r="E824" s="94"/>
      <c r="F824" s="94"/>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94"/>
      <c r="E825" s="94"/>
      <c r="F825" s="94"/>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94"/>
      <c r="E826" s="94"/>
      <c r="F826" s="94"/>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94"/>
      <c r="E827" s="94"/>
      <c r="F827" s="94"/>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94"/>
      <c r="E828" s="94"/>
      <c r="F828" s="94"/>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94"/>
      <c r="E829" s="94"/>
      <c r="F829" s="94"/>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94"/>
      <c r="E830" s="94"/>
      <c r="F830" s="94"/>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94"/>
      <c r="E831" s="94"/>
      <c r="F831" s="94"/>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94"/>
      <c r="E832" s="94"/>
      <c r="F832" s="94"/>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94"/>
      <c r="E833" s="94"/>
      <c r="F833" s="94"/>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94"/>
      <c r="E834" s="94"/>
      <c r="F834" s="94"/>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94"/>
      <c r="E835" s="94"/>
      <c r="F835" s="94"/>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94"/>
      <c r="E836" s="94"/>
      <c r="F836" s="94"/>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94"/>
      <c r="E837" s="94"/>
      <c r="F837" s="94"/>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94"/>
      <c r="E838" s="94"/>
      <c r="F838" s="94"/>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94"/>
      <c r="E839" s="94"/>
      <c r="F839" s="94"/>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94"/>
      <c r="E840" s="94"/>
      <c r="F840" s="94"/>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94"/>
      <c r="E841" s="94"/>
      <c r="F841" s="94"/>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94"/>
      <c r="E842" s="94"/>
      <c r="F842" s="94"/>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94"/>
      <c r="E843" s="94"/>
      <c r="F843" s="94"/>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94"/>
      <c r="E844" s="94"/>
      <c r="F844" s="94"/>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94"/>
      <c r="E845" s="94"/>
      <c r="F845" s="94"/>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94"/>
      <c r="E846" s="94"/>
      <c r="F846" s="94"/>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94"/>
      <c r="E847" s="94"/>
      <c r="F847" s="94"/>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94"/>
      <c r="E848" s="94"/>
      <c r="F848" s="94"/>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94"/>
      <c r="E849" s="94"/>
      <c r="F849" s="94"/>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94"/>
      <c r="E850" s="94"/>
      <c r="F850" s="94"/>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94"/>
      <c r="E851" s="94"/>
      <c r="F851" s="94"/>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94"/>
      <c r="E852" s="94"/>
      <c r="F852" s="94"/>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94"/>
      <c r="E853" s="94"/>
      <c r="F853" s="94"/>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94"/>
      <c r="E854" s="94"/>
      <c r="F854" s="94"/>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94"/>
      <c r="E855" s="94"/>
      <c r="F855" s="94"/>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94"/>
      <c r="E856" s="94"/>
      <c r="F856" s="94"/>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94"/>
      <c r="E857" s="94"/>
      <c r="F857" s="94"/>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94"/>
      <c r="E858" s="94"/>
      <c r="F858" s="94"/>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94"/>
      <c r="E859" s="94"/>
      <c r="F859" s="94"/>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94"/>
      <c r="E860" s="94"/>
      <c r="F860" s="94"/>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94"/>
      <c r="E861" s="94"/>
      <c r="F861" s="94"/>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94"/>
      <c r="E862" s="94"/>
      <c r="F862" s="94"/>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94"/>
      <c r="E863" s="94"/>
      <c r="F863" s="94"/>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94"/>
      <c r="E864" s="94"/>
      <c r="F864" s="94"/>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94"/>
      <c r="E865" s="94"/>
      <c r="F865" s="94"/>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94"/>
      <c r="E866" s="94"/>
      <c r="F866" s="94"/>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94"/>
      <c r="E867" s="94"/>
      <c r="F867" s="94"/>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94"/>
      <c r="E868" s="94"/>
      <c r="F868" s="94"/>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94"/>
      <c r="E869" s="94"/>
      <c r="F869" s="94"/>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94"/>
      <c r="E870" s="94"/>
      <c r="F870" s="94"/>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94"/>
      <c r="E871" s="94"/>
      <c r="F871" s="94"/>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94"/>
      <c r="E872" s="94"/>
      <c r="F872" s="94"/>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94"/>
      <c r="E873" s="94"/>
      <c r="F873" s="94"/>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94"/>
      <c r="E874" s="94"/>
      <c r="F874" s="94"/>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94"/>
      <c r="E875" s="94"/>
      <c r="F875" s="94"/>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94"/>
      <c r="E876" s="94"/>
      <c r="F876" s="94"/>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94"/>
      <c r="E877" s="94"/>
      <c r="F877" s="94"/>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94"/>
      <c r="E878" s="94"/>
      <c r="F878" s="94"/>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94"/>
      <c r="E879" s="94"/>
      <c r="F879" s="94"/>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94"/>
      <c r="E880" s="94"/>
      <c r="F880" s="94"/>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94"/>
      <c r="E881" s="94"/>
      <c r="F881" s="94"/>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94"/>
      <c r="E882" s="94"/>
      <c r="F882" s="94"/>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94"/>
      <c r="E883" s="94"/>
      <c r="F883" s="94"/>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94"/>
      <c r="E884" s="94"/>
      <c r="F884" s="94"/>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94"/>
      <c r="E885" s="94"/>
      <c r="F885" s="94"/>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94"/>
      <c r="E886" s="94"/>
      <c r="F886" s="94"/>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94"/>
      <c r="E887" s="94"/>
      <c r="F887" s="94"/>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94"/>
      <c r="E888" s="94"/>
      <c r="F888" s="94"/>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94"/>
      <c r="E889" s="94"/>
      <c r="F889" s="94"/>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94"/>
      <c r="E890" s="94"/>
      <c r="F890" s="94"/>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94"/>
      <c r="E891" s="94"/>
      <c r="F891" s="94"/>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94"/>
      <c r="E892" s="94"/>
      <c r="F892" s="94"/>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94"/>
      <c r="E893" s="94"/>
      <c r="F893" s="94"/>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94"/>
      <c r="E894" s="94"/>
      <c r="F894" s="94"/>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94"/>
      <c r="E895" s="94"/>
      <c r="F895" s="94"/>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94"/>
      <c r="E896" s="94"/>
      <c r="F896" s="94"/>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94"/>
      <c r="E897" s="94"/>
      <c r="F897" s="94"/>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94"/>
      <c r="E898" s="94"/>
      <c r="F898" s="94"/>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94"/>
      <c r="E899" s="94"/>
      <c r="F899" s="94"/>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94"/>
      <c r="E900" s="94"/>
      <c r="F900" s="94"/>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94"/>
      <c r="E901" s="94"/>
      <c r="F901" s="94"/>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94"/>
      <c r="E902" s="94"/>
      <c r="F902" s="94"/>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94"/>
      <c r="E903" s="94"/>
      <c r="F903" s="94"/>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94"/>
      <c r="E904" s="94"/>
      <c r="F904" s="94"/>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94"/>
      <c r="E905" s="94"/>
      <c r="F905" s="94"/>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94"/>
      <c r="E906" s="94"/>
      <c r="F906" s="94"/>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94"/>
      <c r="E907" s="94"/>
      <c r="F907" s="94"/>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94"/>
      <c r="E908" s="94"/>
      <c r="F908" s="94"/>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94"/>
      <c r="E909" s="94"/>
      <c r="F909" s="94"/>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94"/>
      <c r="E910" s="94"/>
      <c r="F910" s="94"/>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94"/>
      <c r="E911" s="94"/>
      <c r="F911" s="94"/>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94"/>
      <c r="E912" s="94"/>
      <c r="F912" s="94"/>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94"/>
      <c r="E913" s="94"/>
      <c r="F913" s="94"/>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94"/>
      <c r="E914" s="94"/>
      <c r="F914" s="94"/>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94"/>
      <c r="E915" s="94"/>
      <c r="F915" s="94"/>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94"/>
      <c r="E916" s="94"/>
      <c r="F916" s="94"/>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94"/>
      <c r="E917" s="94"/>
      <c r="F917" s="94"/>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94"/>
      <c r="E918" s="94"/>
      <c r="F918" s="94"/>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94"/>
      <c r="E919" s="94"/>
      <c r="F919" s="94"/>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94"/>
      <c r="E920" s="94"/>
      <c r="F920" s="94"/>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94"/>
      <c r="E921" s="94"/>
      <c r="F921" s="94"/>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94"/>
      <c r="E922" s="94"/>
      <c r="F922" s="94"/>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94"/>
      <c r="E923" s="94"/>
      <c r="F923" s="94"/>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94"/>
      <c r="E924" s="94"/>
      <c r="F924" s="94"/>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94"/>
      <c r="E925" s="94"/>
      <c r="F925" s="94"/>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94"/>
      <c r="E926" s="94"/>
      <c r="F926" s="94"/>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94"/>
      <c r="E927" s="94"/>
      <c r="F927" s="94"/>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94"/>
      <c r="E928" s="94"/>
      <c r="F928" s="94"/>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94"/>
      <c r="E929" s="94"/>
      <c r="F929" s="94"/>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94"/>
      <c r="E930" s="94"/>
      <c r="F930" s="94"/>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94"/>
      <c r="E931" s="94"/>
      <c r="F931" s="94"/>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94"/>
      <c r="E932" s="94"/>
      <c r="F932" s="94"/>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94"/>
      <c r="E933" s="94"/>
      <c r="F933" s="94"/>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94"/>
      <c r="E934" s="94"/>
      <c r="F934" s="94"/>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94"/>
      <c r="E935" s="94"/>
      <c r="F935" s="94"/>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94"/>
      <c r="E936" s="94"/>
      <c r="F936" s="94"/>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94"/>
      <c r="E937" s="94"/>
      <c r="F937" s="94"/>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94"/>
      <c r="E938" s="94"/>
      <c r="F938" s="94"/>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94"/>
      <c r="E939" s="94"/>
      <c r="F939" s="94"/>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94"/>
      <c r="E940" s="94"/>
      <c r="F940" s="94"/>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94"/>
      <c r="E941" s="94"/>
      <c r="F941" s="94"/>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94"/>
      <c r="E942" s="94"/>
      <c r="F942" s="94"/>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94"/>
      <c r="E943" s="94"/>
      <c r="F943" s="94"/>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94"/>
      <c r="E944" s="94"/>
      <c r="F944" s="94"/>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94"/>
      <c r="E945" s="94"/>
      <c r="F945" s="94"/>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94"/>
      <c r="E946" s="94"/>
      <c r="F946" s="94"/>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94"/>
      <c r="E947" s="94"/>
      <c r="F947" s="94"/>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94"/>
      <c r="E948" s="94"/>
      <c r="F948" s="94"/>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94"/>
      <c r="E949" s="94"/>
      <c r="F949" s="94"/>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94"/>
      <c r="E950" s="94"/>
      <c r="F950" s="94"/>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94"/>
      <c r="E951" s="94"/>
      <c r="F951" s="94"/>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94"/>
      <c r="E952" s="94"/>
      <c r="F952" s="94"/>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94"/>
      <c r="E953" s="94"/>
      <c r="F953" s="94"/>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94"/>
      <c r="E954" s="94"/>
      <c r="F954" s="94"/>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94"/>
      <c r="E955" s="94"/>
      <c r="F955" s="94"/>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94"/>
      <c r="E956" s="94"/>
      <c r="F956" s="94"/>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94"/>
      <c r="E957" s="94"/>
      <c r="F957" s="94"/>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94"/>
      <c r="E958" s="94"/>
      <c r="F958" s="94"/>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94"/>
      <c r="E959" s="94"/>
      <c r="F959" s="94"/>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94"/>
      <c r="E960" s="94"/>
      <c r="F960" s="94"/>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94"/>
      <c r="E961" s="94"/>
      <c r="F961" s="94"/>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94"/>
      <c r="E962" s="94"/>
      <c r="F962" s="94"/>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94"/>
      <c r="E963" s="94"/>
      <c r="F963" s="94"/>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94"/>
      <c r="E964" s="94"/>
      <c r="F964" s="94"/>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94"/>
      <c r="E965" s="94"/>
      <c r="F965" s="94"/>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94"/>
      <c r="E966" s="94"/>
      <c r="F966" s="94"/>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94"/>
      <c r="E967" s="94"/>
      <c r="F967" s="94"/>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94"/>
      <c r="E968" s="94"/>
      <c r="F968" s="94"/>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94"/>
      <c r="E969" s="94"/>
      <c r="F969" s="94"/>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94"/>
      <c r="E970" s="94"/>
      <c r="F970" s="94"/>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94"/>
      <c r="E971" s="94"/>
      <c r="F971" s="94"/>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94"/>
      <c r="E972" s="94"/>
      <c r="F972" s="94"/>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94"/>
      <c r="E973" s="94"/>
      <c r="F973" s="94"/>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94"/>
      <c r="E974" s="94"/>
      <c r="F974" s="94"/>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94"/>
      <c r="E975" s="94"/>
      <c r="F975" s="94"/>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94"/>
      <c r="E976" s="94"/>
      <c r="F976" s="94"/>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94"/>
      <c r="E977" s="94"/>
      <c r="F977" s="94"/>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94"/>
      <c r="E978" s="94"/>
      <c r="F978" s="94"/>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94"/>
      <c r="E979" s="94"/>
      <c r="F979" s="94"/>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94"/>
      <c r="E980" s="94"/>
      <c r="F980" s="94"/>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94"/>
      <c r="E981" s="94"/>
      <c r="F981" s="94"/>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94"/>
      <c r="E982" s="94"/>
      <c r="F982" s="94"/>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94"/>
      <c r="E983" s="94"/>
      <c r="F983" s="94"/>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94"/>
      <c r="E984" s="94"/>
      <c r="F984" s="94"/>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94"/>
      <c r="E985" s="94"/>
      <c r="F985" s="94"/>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94"/>
      <c r="E986" s="94"/>
      <c r="F986" s="94"/>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94"/>
      <c r="E987" s="94"/>
      <c r="F987" s="94"/>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94"/>
      <c r="E988" s="94"/>
      <c r="F988" s="94"/>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94"/>
      <c r="E989" s="94"/>
      <c r="F989" s="94"/>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94"/>
      <c r="E990" s="94"/>
      <c r="F990" s="94"/>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94"/>
      <c r="E991" s="94"/>
      <c r="F991" s="94"/>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94"/>
      <c r="E992" s="94"/>
      <c r="F992" s="94"/>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94"/>
      <c r="E993" s="94"/>
      <c r="F993" s="94"/>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94"/>
      <c r="E994" s="94"/>
      <c r="F994" s="94"/>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94"/>
      <c r="E995" s="94"/>
      <c r="F995" s="94"/>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94"/>
      <c r="E996" s="94"/>
      <c r="F996" s="94"/>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94"/>
      <c r="E997" s="94"/>
      <c r="F997" s="94"/>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94"/>
      <c r="E998" s="94"/>
      <c r="F998" s="94"/>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94"/>
      <c r="E999" s="94"/>
      <c r="F999" s="94"/>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5" t="str">
        <f>'READ HERE FIRST'!A5</f>
        <v>MINNESOTA JCC</v>
      </c>
      <c r="B1" s="2">
        <f>'Revenues 2023'!C1</f>
        <v>2023</v>
      </c>
      <c r="C1" s="74"/>
      <c r="D1" s="96"/>
      <c r="E1" s="96"/>
      <c r="F1" s="96"/>
      <c r="G1" s="43"/>
      <c r="H1" s="43"/>
      <c r="I1" s="43"/>
      <c r="J1" s="43"/>
      <c r="K1" s="43"/>
      <c r="L1" s="43"/>
      <c r="M1" s="43"/>
      <c r="N1" s="43"/>
      <c r="O1" s="43"/>
      <c r="P1" s="43"/>
      <c r="Q1" s="43"/>
      <c r="R1" s="43"/>
      <c r="S1" s="43"/>
      <c r="T1" s="43"/>
      <c r="U1" s="43"/>
      <c r="V1" s="43"/>
      <c r="W1" s="43"/>
      <c r="X1" s="43"/>
      <c r="Y1" s="43"/>
      <c r="Z1" s="43"/>
    </row>
    <row r="2">
      <c r="A2" s="80"/>
      <c r="B2" s="97"/>
      <c r="C2" s="98"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7" t="s">
        <v>106</v>
      </c>
      <c r="C3" s="99">
        <f t="shared" ref="C3:C39" si="1">sum(D3:F3)</f>
        <v>0</v>
      </c>
      <c r="D3" s="100">
        <v>0.0</v>
      </c>
      <c r="E3" s="100">
        <v>0.0</v>
      </c>
      <c r="F3" s="100">
        <v>0.0</v>
      </c>
      <c r="G3" s="43"/>
      <c r="H3" s="43"/>
      <c r="I3" s="43"/>
      <c r="J3" s="43"/>
      <c r="K3" s="43"/>
      <c r="L3" s="43"/>
      <c r="M3" s="43"/>
      <c r="N3" s="43"/>
      <c r="O3" s="43"/>
      <c r="P3" s="43"/>
      <c r="Q3" s="43"/>
      <c r="R3" s="43"/>
      <c r="S3" s="43"/>
      <c r="T3" s="43"/>
      <c r="U3" s="43"/>
      <c r="V3" s="43"/>
      <c r="W3" s="43"/>
      <c r="X3" s="43"/>
      <c r="Y3" s="43"/>
      <c r="Z3" s="43"/>
    </row>
    <row r="4">
      <c r="A4" s="80">
        <v>2.0</v>
      </c>
      <c r="B4" s="97" t="s">
        <v>107</v>
      </c>
      <c r="C4" s="99">
        <f t="shared" si="1"/>
        <v>158343</v>
      </c>
      <c r="D4" s="100">
        <v>158343.0</v>
      </c>
      <c r="E4" s="100">
        <v>0.0</v>
      </c>
      <c r="F4" s="100">
        <v>0.0</v>
      </c>
      <c r="G4" s="43"/>
      <c r="H4" s="43"/>
      <c r="I4" s="43"/>
      <c r="J4" s="43"/>
      <c r="K4" s="43"/>
      <c r="L4" s="43"/>
      <c r="M4" s="43"/>
      <c r="N4" s="43"/>
      <c r="O4" s="43"/>
      <c r="P4" s="43"/>
      <c r="Q4" s="43"/>
      <c r="R4" s="43"/>
      <c r="S4" s="43"/>
      <c r="T4" s="43"/>
      <c r="U4" s="43"/>
      <c r="V4" s="43"/>
      <c r="W4" s="43"/>
      <c r="X4" s="43"/>
      <c r="Y4" s="43"/>
      <c r="Z4" s="43"/>
    </row>
    <row r="5">
      <c r="A5" s="80">
        <v>3.0</v>
      </c>
      <c r="B5" s="97" t="s">
        <v>108</v>
      </c>
      <c r="C5" s="99">
        <f t="shared" si="1"/>
        <v>0</v>
      </c>
      <c r="D5" s="100">
        <v>0.0</v>
      </c>
      <c r="E5" s="100">
        <v>0.0</v>
      </c>
      <c r="F5" s="100">
        <v>0.0</v>
      </c>
      <c r="G5" s="43"/>
      <c r="H5" s="43"/>
      <c r="I5" s="43"/>
      <c r="J5" s="43"/>
      <c r="K5" s="43"/>
      <c r="L5" s="43"/>
      <c r="M5" s="43"/>
      <c r="N5" s="43"/>
      <c r="O5" s="43"/>
      <c r="P5" s="43"/>
      <c r="Q5" s="43"/>
      <c r="R5" s="43"/>
      <c r="S5" s="43"/>
      <c r="T5" s="43"/>
      <c r="U5" s="43"/>
      <c r="V5" s="43"/>
      <c r="W5" s="43"/>
      <c r="X5" s="43"/>
      <c r="Y5" s="43"/>
      <c r="Z5" s="43"/>
    </row>
    <row r="6">
      <c r="A6" s="45">
        <v>4.0</v>
      </c>
      <c r="B6" s="51" t="s">
        <v>109</v>
      </c>
      <c r="C6" s="99">
        <f t="shared" si="1"/>
        <v>0</v>
      </c>
      <c r="D6" s="100">
        <v>0.0</v>
      </c>
      <c r="E6" s="100">
        <v>0.0</v>
      </c>
      <c r="F6" s="100">
        <v>0.0</v>
      </c>
      <c r="G6" s="43"/>
      <c r="H6" s="43"/>
      <c r="I6" s="43"/>
      <c r="J6" s="43"/>
      <c r="K6" s="43"/>
      <c r="L6" s="43"/>
      <c r="M6" s="43"/>
      <c r="N6" s="43"/>
      <c r="O6" s="43"/>
      <c r="P6" s="43"/>
      <c r="Q6" s="43"/>
      <c r="R6" s="43"/>
      <c r="S6" s="43"/>
      <c r="T6" s="43"/>
      <c r="U6" s="43"/>
      <c r="V6" s="43"/>
      <c r="W6" s="43"/>
      <c r="X6" s="43"/>
      <c r="Y6" s="43"/>
      <c r="Z6" s="43"/>
    </row>
    <row r="7">
      <c r="A7" s="80">
        <v>5.0</v>
      </c>
      <c r="B7" s="97" t="s">
        <v>110</v>
      </c>
      <c r="C7" s="99">
        <f t="shared" si="1"/>
        <v>793049</v>
      </c>
      <c r="D7" s="100">
        <v>775339.0</v>
      </c>
      <c r="E7" s="100">
        <v>17710.0</v>
      </c>
      <c r="F7" s="100">
        <v>0.0</v>
      </c>
      <c r="G7" s="43"/>
      <c r="H7" s="43"/>
      <c r="I7" s="43"/>
      <c r="J7" s="43"/>
      <c r="K7" s="43"/>
      <c r="L7" s="43"/>
      <c r="M7" s="43"/>
      <c r="N7" s="43"/>
      <c r="O7" s="43"/>
      <c r="P7" s="43"/>
      <c r="Q7" s="43"/>
      <c r="R7" s="43"/>
      <c r="S7" s="43"/>
      <c r="T7" s="43"/>
      <c r="U7" s="43"/>
      <c r="V7" s="43"/>
      <c r="W7" s="43"/>
      <c r="X7" s="43"/>
      <c r="Y7" s="43"/>
      <c r="Z7" s="43"/>
    </row>
    <row r="8">
      <c r="A8" s="80">
        <v>6.0</v>
      </c>
      <c r="B8" s="97" t="s">
        <v>111</v>
      </c>
      <c r="C8" s="99">
        <f t="shared" si="1"/>
        <v>0</v>
      </c>
      <c r="D8" s="100">
        <v>0.0</v>
      </c>
      <c r="E8" s="100">
        <v>0.0</v>
      </c>
      <c r="F8" s="100">
        <v>0.0</v>
      </c>
      <c r="G8" s="43"/>
      <c r="H8" s="43"/>
      <c r="I8" s="43"/>
      <c r="J8" s="43"/>
      <c r="K8" s="43"/>
      <c r="L8" s="43"/>
      <c r="M8" s="43"/>
      <c r="N8" s="43"/>
      <c r="O8" s="43"/>
      <c r="P8" s="43"/>
      <c r="Q8" s="43"/>
      <c r="R8" s="43"/>
      <c r="S8" s="43"/>
      <c r="T8" s="43"/>
      <c r="U8" s="43"/>
      <c r="V8" s="43"/>
      <c r="W8" s="43"/>
      <c r="X8" s="43"/>
      <c r="Y8" s="43"/>
      <c r="Z8" s="43"/>
    </row>
    <row r="9">
      <c r="A9" s="102">
        <v>7.0</v>
      </c>
      <c r="B9" s="46" t="s">
        <v>112</v>
      </c>
      <c r="C9" s="99">
        <f t="shared" si="1"/>
        <v>7079361</v>
      </c>
      <c r="D9" s="100">
        <v>6251826.0</v>
      </c>
      <c r="E9" s="100">
        <v>334296.0</v>
      </c>
      <c r="F9" s="100">
        <v>493239.0</v>
      </c>
      <c r="G9" s="43"/>
      <c r="H9" s="43"/>
      <c r="I9" s="43"/>
      <c r="J9" s="43"/>
      <c r="K9" s="43"/>
      <c r="L9" s="43"/>
      <c r="M9" s="43"/>
      <c r="N9" s="43"/>
      <c r="O9" s="43"/>
      <c r="P9" s="43"/>
      <c r="Q9" s="43"/>
      <c r="R9" s="43"/>
      <c r="S9" s="43"/>
      <c r="T9" s="43"/>
      <c r="U9" s="43"/>
      <c r="V9" s="43"/>
      <c r="W9" s="43"/>
      <c r="X9" s="43"/>
      <c r="Y9" s="43"/>
      <c r="Z9" s="43"/>
    </row>
    <row r="10">
      <c r="A10" s="80">
        <v>8.0</v>
      </c>
      <c r="B10" s="97" t="s">
        <v>113</v>
      </c>
      <c r="C10" s="99">
        <f t="shared" si="1"/>
        <v>111711</v>
      </c>
      <c r="D10" s="100">
        <v>100914.0</v>
      </c>
      <c r="E10" s="100">
        <v>5360.0</v>
      </c>
      <c r="F10" s="100">
        <v>5437.0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9">
        <f t="shared" si="1"/>
        <v>900353</v>
      </c>
      <c r="D11" s="100">
        <v>816240.0</v>
      </c>
      <c r="E11" s="100">
        <v>42718.0</v>
      </c>
      <c r="F11" s="100">
        <v>41395.0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9">
        <f t="shared" si="1"/>
        <v>395180</v>
      </c>
      <c r="D12" s="100">
        <v>336774.0</v>
      </c>
      <c r="E12" s="100">
        <v>22829.0</v>
      </c>
      <c r="F12" s="100">
        <v>35577.0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9">
        <f t="shared" si="1"/>
        <v>0</v>
      </c>
      <c r="D13" s="100">
        <v>0.0</v>
      </c>
      <c r="E13" s="100">
        <v>0.0</v>
      </c>
      <c r="F13" s="100">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9">
        <f t="shared" si="1"/>
        <v>0</v>
      </c>
      <c r="D14" s="100">
        <v>0.0</v>
      </c>
      <c r="E14" s="100">
        <v>0.0</v>
      </c>
      <c r="F14" s="100">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9">
        <f t="shared" si="1"/>
        <v>28036</v>
      </c>
      <c r="D15" s="100">
        <v>21046.0</v>
      </c>
      <c r="E15" s="100">
        <v>5451.0</v>
      </c>
      <c r="F15" s="100">
        <v>1539.0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9">
        <f t="shared" si="1"/>
        <v>38297</v>
      </c>
      <c r="D16" s="100">
        <v>23356.0</v>
      </c>
      <c r="E16" s="100">
        <v>13457.0</v>
      </c>
      <c r="F16" s="100">
        <v>1484.0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9">
        <f t="shared" si="1"/>
        <v>0</v>
      </c>
      <c r="D17" s="100">
        <v>0.0</v>
      </c>
      <c r="E17" s="100">
        <v>0.0</v>
      </c>
      <c r="F17" s="100">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9">
        <f t="shared" si="1"/>
        <v>0</v>
      </c>
      <c r="D18" s="100">
        <v>0.0</v>
      </c>
      <c r="E18" s="100">
        <v>0.0</v>
      </c>
      <c r="F18" s="100">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9">
        <f t="shared" si="1"/>
        <v>3389</v>
      </c>
      <c r="D19" s="100">
        <v>0.0</v>
      </c>
      <c r="E19" s="100">
        <v>3389.0</v>
      </c>
      <c r="F19" s="100">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9">
        <f t="shared" si="1"/>
        <v>1154617</v>
      </c>
      <c r="D20" s="100">
        <v>1000253.0</v>
      </c>
      <c r="E20" s="100">
        <v>112783.0</v>
      </c>
      <c r="F20" s="100">
        <v>41581.0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9">
        <f t="shared" si="1"/>
        <v>352629</v>
      </c>
      <c r="D21" s="100">
        <v>233446.0</v>
      </c>
      <c r="E21" s="100">
        <v>102376.0</v>
      </c>
      <c r="F21" s="100">
        <v>16807.0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9">
        <f t="shared" si="1"/>
        <v>131989</v>
      </c>
      <c r="D22" s="100">
        <v>107249.0</v>
      </c>
      <c r="E22" s="100">
        <v>17983.0</v>
      </c>
      <c r="F22" s="100">
        <v>6757.0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9">
        <f t="shared" si="1"/>
        <v>155597</v>
      </c>
      <c r="D23" s="100">
        <v>118704.0</v>
      </c>
      <c r="E23" s="100">
        <v>28767.0</v>
      </c>
      <c r="F23" s="100">
        <v>8126.0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9">
        <f t="shared" si="1"/>
        <v>0</v>
      </c>
      <c r="D24" s="100">
        <v>0.0</v>
      </c>
      <c r="E24" s="100">
        <v>0.0</v>
      </c>
      <c r="F24" s="100">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9">
        <f t="shared" si="1"/>
        <v>3687278</v>
      </c>
      <c r="D25" s="100">
        <v>1597209.0</v>
      </c>
      <c r="E25" s="100">
        <v>2069829.0</v>
      </c>
      <c r="F25" s="100">
        <v>20240.0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9">
        <f t="shared" si="1"/>
        <v>0</v>
      </c>
      <c r="D26" s="100">
        <v>0.0</v>
      </c>
      <c r="E26" s="100">
        <v>0.0</v>
      </c>
      <c r="F26" s="100">
        <v>0.0</v>
      </c>
      <c r="G26" s="43"/>
      <c r="H26" s="43"/>
      <c r="I26" s="43"/>
      <c r="J26" s="43"/>
      <c r="K26" s="43"/>
      <c r="L26" s="43"/>
      <c r="M26" s="43"/>
      <c r="N26" s="43"/>
      <c r="O26" s="43"/>
      <c r="P26" s="43"/>
      <c r="Q26" s="43"/>
      <c r="R26" s="43"/>
      <c r="S26" s="43"/>
      <c r="T26" s="43"/>
      <c r="U26" s="43"/>
      <c r="V26" s="43"/>
      <c r="W26" s="43"/>
      <c r="X26" s="43"/>
      <c r="Y26" s="43"/>
      <c r="Z26" s="43"/>
    </row>
    <row r="27">
      <c r="A27" s="80">
        <v>18.0</v>
      </c>
      <c r="B27" s="97" t="s">
        <v>130</v>
      </c>
      <c r="C27" s="99">
        <f t="shared" si="1"/>
        <v>0</v>
      </c>
      <c r="D27" s="100">
        <v>0.0</v>
      </c>
      <c r="E27" s="100">
        <v>0.0</v>
      </c>
      <c r="F27" s="100">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9">
        <f t="shared" si="1"/>
        <v>0</v>
      </c>
      <c r="D28" s="100">
        <v>0.0</v>
      </c>
      <c r="E28" s="100">
        <v>0.0</v>
      </c>
      <c r="F28" s="100">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9">
        <f t="shared" si="1"/>
        <v>95580</v>
      </c>
      <c r="D29" s="100">
        <v>0.0</v>
      </c>
      <c r="E29" s="100">
        <v>95580.0</v>
      </c>
      <c r="F29" s="100">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9">
        <f t="shared" si="1"/>
        <v>0</v>
      </c>
      <c r="D30" s="100">
        <v>0.0</v>
      </c>
      <c r="E30" s="100">
        <v>0.0</v>
      </c>
      <c r="F30" s="100">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9">
        <f t="shared" si="1"/>
        <v>226051</v>
      </c>
      <c r="D31" s="100">
        <v>0.0</v>
      </c>
      <c r="E31" s="100">
        <v>226051.0</v>
      </c>
      <c r="F31" s="100">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9">
        <f t="shared" si="1"/>
        <v>0</v>
      </c>
      <c r="D32" s="100">
        <v>0.0</v>
      </c>
      <c r="E32" s="100">
        <v>0.0</v>
      </c>
      <c r="F32" s="100">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9">
        <f t="shared" si="1"/>
        <v>0</v>
      </c>
      <c r="D33" s="100">
        <v>0.0</v>
      </c>
      <c r="E33" s="100">
        <v>0.0</v>
      </c>
      <c r="F33" s="100">
        <v>0.0</v>
      </c>
      <c r="G33" s="43"/>
      <c r="H33" s="43"/>
      <c r="I33" s="43"/>
      <c r="J33" s="43"/>
      <c r="K33" s="43"/>
      <c r="L33" s="43"/>
      <c r="M33" s="43"/>
      <c r="N33" s="43"/>
      <c r="O33" s="43"/>
      <c r="P33" s="43"/>
      <c r="Q33" s="43"/>
      <c r="R33" s="43"/>
      <c r="S33" s="43"/>
      <c r="T33" s="43"/>
      <c r="U33" s="43"/>
      <c r="V33" s="43"/>
      <c r="W33" s="43"/>
      <c r="X33" s="43"/>
      <c r="Y33" s="43"/>
      <c r="Z33" s="43"/>
    </row>
    <row r="34">
      <c r="A34" s="45" t="s">
        <v>117</v>
      </c>
      <c r="B34" s="46" t="s">
        <v>241</v>
      </c>
      <c r="C34" s="99">
        <f t="shared" si="1"/>
        <v>422322</v>
      </c>
      <c r="D34" s="100">
        <v>377890.0</v>
      </c>
      <c r="E34" s="100">
        <v>1501.0</v>
      </c>
      <c r="F34" s="100">
        <v>42931.0</v>
      </c>
      <c r="G34" s="43"/>
      <c r="H34" s="43"/>
      <c r="I34" s="43"/>
      <c r="J34" s="43"/>
      <c r="K34" s="43"/>
      <c r="L34" s="43"/>
      <c r="M34" s="43"/>
      <c r="N34" s="43"/>
      <c r="O34" s="43"/>
      <c r="P34" s="43"/>
      <c r="Q34" s="43"/>
      <c r="R34" s="43"/>
      <c r="S34" s="43"/>
      <c r="T34" s="43"/>
      <c r="U34" s="43"/>
      <c r="V34" s="43"/>
      <c r="W34" s="43"/>
      <c r="X34" s="43"/>
      <c r="Y34" s="43"/>
      <c r="Z34" s="43"/>
    </row>
    <row r="35">
      <c r="A35" s="45" t="s">
        <v>48</v>
      </c>
      <c r="B35" s="103" t="s">
        <v>138</v>
      </c>
      <c r="C35" s="99">
        <f t="shared" si="1"/>
        <v>391565</v>
      </c>
      <c r="D35" s="100">
        <v>286281.0</v>
      </c>
      <c r="E35" s="100">
        <v>103612.0</v>
      </c>
      <c r="F35" s="100">
        <v>1672.0</v>
      </c>
      <c r="G35" s="43"/>
      <c r="H35" s="43"/>
      <c r="I35" s="43"/>
      <c r="J35" s="43"/>
      <c r="K35" s="43"/>
      <c r="L35" s="43"/>
      <c r="M35" s="43"/>
      <c r="N35" s="43"/>
      <c r="O35" s="43"/>
      <c r="P35" s="43"/>
      <c r="Q35" s="43"/>
      <c r="R35" s="43"/>
      <c r="S35" s="43"/>
      <c r="T35" s="43"/>
      <c r="U35" s="43"/>
      <c r="V35" s="43"/>
      <c r="W35" s="43"/>
      <c r="X35" s="43"/>
      <c r="Y35" s="43"/>
      <c r="Z35" s="43"/>
    </row>
    <row r="36">
      <c r="A36" s="45" t="s">
        <v>50</v>
      </c>
      <c r="B36" s="103" t="s">
        <v>139</v>
      </c>
      <c r="C36" s="99">
        <f t="shared" si="1"/>
        <v>316262</v>
      </c>
      <c r="D36" s="100">
        <v>270607.0</v>
      </c>
      <c r="E36" s="100">
        <v>34206.0</v>
      </c>
      <c r="F36" s="100">
        <v>11449.0</v>
      </c>
      <c r="G36" s="43"/>
      <c r="H36" s="43"/>
      <c r="I36" s="43"/>
      <c r="J36" s="43"/>
      <c r="K36" s="43"/>
      <c r="L36" s="43"/>
      <c r="M36" s="43"/>
      <c r="N36" s="43"/>
      <c r="O36" s="43"/>
      <c r="P36" s="43"/>
      <c r="Q36" s="43"/>
      <c r="R36" s="43"/>
      <c r="S36" s="43"/>
      <c r="T36" s="43"/>
      <c r="U36" s="43"/>
      <c r="V36" s="43"/>
      <c r="W36" s="43"/>
      <c r="X36" s="43"/>
      <c r="Y36" s="43"/>
      <c r="Z36" s="43"/>
    </row>
    <row r="37">
      <c r="A37" s="45" t="s">
        <v>52</v>
      </c>
      <c r="B37" s="103"/>
      <c r="C37" s="99">
        <f t="shared" si="1"/>
        <v>0</v>
      </c>
      <c r="D37" s="100">
        <v>0.0</v>
      </c>
      <c r="E37" s="100">
        <v>0.0</v>
      </c>
      <c r="F37" s="100">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9">
        <f t="shared" si="1"/>
        <v>0</v>
      </c>
      <c r="D38" s="100">
        <v>0.0</v>
      </c>
      <c r="E38" s="100">
        <v>0.0</v>
      </c>
      <c r="F38" s="100">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9">
        <f t="shared" si="1"/>
        <v>0</v>
      </c>
      <c r="D39" s="100">
        <v>0.0</v>
      </c>
      <c r="E39" s="100">
        <v>0.0</v>
      </c>
      <c r="F39" s="100">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16441609</v>
      </c>
      <c r="D40" s="104">
        <f t="shared" si="2"/>
        <v>12475477</v>
      </c>
      <c r="E40" s="104">
        <f t="shared" si="2"/>
        <v>3237898</v>
      </c>
      <c r="F40" s="104">
        <f t="shared" si="2"/>
        <v>728234</v>
      </c>
      <c r="G40" s="43"/>
      <c r="H40" s="43"/>
      <c r="I40" s="43"/>
      <c r="J40" s="43"/>
      <c r="K40" s="43"/>
      <c r="L40" s="43"/>
      <c r="M40" s="43"/>
      <c r="N40" s="43"/>
      <c r="O40" s="43"/>
      <c r="P40" s="43"/>
      <c r="Q40" s="43"/>
      <c r="R40" s="43"/>
      <c r="S40" s="43"/>
      <c r="T40" s="43"/>
      <c r="U40" s="43"/>
      <c r="V40" s="43"/>
      <c r="W40" s="43"/>
      <c r="X40" s="43"/>
      <c r="Y40" s="43"/>
      <c r="Z40" s="43"/>
    </row>
    <row r="41">
      <c r="A41" s="92"/>
      <c r="B41" s="93"/>
      <c r="C41" s="94"/>
      <c r="D41" s="105"/>
      <c r="E41" s="106"/>
      <c r="F41" s="106"/>
      <c r="G41" s="43"/>
      <c r="H41" s="43"/>
      <c r="I41" s="43"/>
      <c r="J41" s="43"/>
      <c r="K41" s="43"/>
      <c r="L41" s="43"/>
      <c r="M41" s="43"/>
      <c r="N41" s="43"/>
      <c r="O41" s="43"/>
      <c r="P41" s="43"/>
      <c r="Q41" s="43"/>
      <c r="R41" s="43"/>
      <c r="S41" s="43"/>
      <c r="T41" s="43"/>
      <c r="U41" s="43"/>
      <c r="V41" s="43"/>
      <c r="W41" s="43"/>
      <c r="X41" s="43"/>
      <c r="Y41" s="43"/>
      <c r="Z41" s="43"/>
    </row>
    <row r="42">
      <c r="A42" s="92"/>
      <c r="B42" s="93"/>
      <c r="C42" s="94"/>
      <c r="D42" s="106"/>
      <c r="E42" s="107"/>
      <c r="F42" s="106"/>
      <c r="G42" s="43"/>
      <c r="H42" s="43"/>
      <c r="I42" s="43"/>
      <c r="J42" s="43"/>
      <c r="K42" s="43"/>
      <c r="L42" s="43"/>
      <c r="M42" s="43"/>
      <c r="N42" s="43"/>
      <c r="O42" s="43"/>
      <c r="P42" s="43"/>
      <c r="Q42" s="43"/>
      <c r="R42" s="43"/>
      <c r="S42" s="43"/>
      <c r="T42" s="43"/>
      <c r="U42" s="43"/>
      <c r="V42" s="43"/>
      <c r="W42" s="43"/>
      <c r="X42" s="43"/>
      <c r="Y42" s="43"/>
      <c r="Z42" s="43"/>
    </row>
    <row r="43">
      <c r="A43" s="92"/>
      <c r="B43" s="93"/>
      <c r="C43" s="94"/>
      <c r="D43" s="106"/>
      <c r="E43" s="106"/>
      <c r="F43" s="106"/>
      <c r="G43" s="43"/>
      <c r="H43" s="43"/>
      <c r="I43" s="43"/>
      <c r="J43" s="43"/>
      <c r="K43" s="43"/>
      <c r="L43" s="43"/>
      <c r="M43" s="43"/>
      <c r="N43" s="43"/>
      <c r="O43" s="43"/>
      <c r="P43" s="43"/>
      <c r="Q43" s="43"/>
      <c r="R43" s="43"/>
      <c r="S43" s="43"/>
      <c r="T43" s="43"/>
      <c r="U43" s="43"/>
      <c r="V43" s="43"/>
      <c r="W43" s="43"/>
      <c r="X43" s="43"/>
      <c r="Y43" s="43"/>
      <c r="Z43" s="43"/>
    </row>
    <row r="44">
      <c r="A44" s="92"/>
      <c r="B44" s="93"/>
      <c r="C44" s="94"/>
      <c r="D44" s="106"/>
      <c r="E44" s="106"/>
      <c r="F44" s="106"/>
      <c r="G44" s="43"/>
      <c r="H44" s="43"/>
      <c r="I44" s="43"/>
      <c r="J44" s="43"/>
      <c r="K44" s="43"/>
      <c r="L44" s="43"/>
      <c r="M44" s="43"/>
      <c r="N44" s="43"/>
      <c r="O44" s="43"/>
      <c r="P44" s="43"/>
      <c r="Q44" s="43"/>
      <c r="R44" s="43"/>
      <c r="S44" s="43"/>
      <c r="T44" s="43"/>
      <c r="U44" s="43"/>
      <c r="V44" s="43"/>
      <c r="W44" s="43"/>
      <c r="X44" s="43"/>
      <c r="Y44" s="43"/>
      <c r="Z44" s="43"/>
    </row>
    <row r="45">
      <c r="A45" s="92"/>
      <c r="B45" s="93"/>
      <c r="C45" s="94"/>
      <c r="D45" s="106"/>
      <c r="E45" s="106"/>
      <c r="F45" s="106"/>
      <c r="G45" s="43"/>
      <c r="H45" s="43"/>
      <c r="I45" s="43"/>
      <c r="J45" s="43"/>
      <c r="K45" s="43"/>
      <c r="L45" s="43"/>
      <c r="M45" s="43"/>
      <c r="N45" s="43"/>
      <c r="O45" s="43"/>
      <c r="P45" s="43"/>
      <c r="Q45" s="43"/>
      <c r="R45" s="43"/>
      <c r="S45" s="43"/>
      <c r="T45" s="43"/>
      <c r="U45" s="43"/>
      <c r="V45" s="43"/>
      <c r="W45" s="43"/>
      <c r="X45" s="43"/>
      <c r="Y45" s="43"/>
      <c r="Z45" s="43"/>
    </row>
    <row r="46">
      <c r="A46" s="92"/>
      <c r="B46" s="93"/>
      <c r="C46" s="94"/>
      <c r="D46" s="106"/>
      <c r="E46" s="106"/>
      <c r="F46" s="106"/>
      <c r="G46" s="43"/>
      <c r="H46" s="43"/>
      <c r="I46" s="43"/>
      <c r="J46" s="43"/>
      <c r="K46" s="43"/>
      <c r="L46" s="43"/>
      <c r="M46" s="43"/>
      <c r="N46" s="43"/>
      <c r="O46" s="43"/>
      <c r="P46" s="43"/>
      <c r="Q46" s="43"/>
      <c r="R46" s="43"/>
      <c r="S46" s="43"/>
      <c r="T46" s="43"/>
      <c r="U46" s="43"/>
      <c r="V46" s="43"/>
      <c r="W46" s="43"/>
      <c r="X46" s="43"/>
      <c r="Y46" s="43"/>
      <c r="Z46" s="43"/>
    </row>
    <row r="47">
      <c r="A47" s="92"/>
      <c r="B47" s="93"/>
      <c r="C47" s="94"/>
      <c r="D47" s="106"/>
      <c r="E47" s="106"/>
      <c r="F47" s="106"/>
      <c r="G47" s="43"/>
      <c r="H47" s="43"/>
      <c r="I47" s="43"/>
      <c r="J47" s="43"/>
      <c r="K47" s="43"/>
      <c r="L47" s="43"/>
      <c r="M47" s="43"/>
      <c r="N47" s="43"/>
      <c r="O47" s="43"/>
      <c r="P47" s="43"/>
      <c r="Q47" s="43"/>
      <c r="R47" s="43"/>
      <c r="S47" s="43"/>
      <c r="T47" s="43"/>
      <c r="U47" s="43"/>
      <c r="V47" s="43"/>
      <c r="W47" s="43"/>
      <c r="X47" s="43"/>
      <c r="Y47" s="43"/>
      <c r="Z47" s="43"/>
    </row>
    <row r="48">
      <c r="A48" s="92"/>
      <c r="B48" s="93"/>
      <c r="C48" s="94"/>
      <c r="D48" s="106"/>
      <c r="E48" s="106"/>
      <c r="F48" s="106"/>
      <c r="G48" s="43"/>
      <c r="H48" s="43"/>
      <c r="I48" s="43"/>
      <c r="J48" s="43"/>
      <c r="K48" s="43"/>
      <c r="L48" s="43"/>
      <c r="M48" s="43"/>
      <c r="N48" s="43"/>
      <c r="O48" s="43"/>
      <c r="P48" s="43"/>
      <c r="Q48" s="43"/>
      <c r="R48" s="43"/>
      <c r="S48" s="43"/>
      <c r="T48" s="43"/>
      <c r="U48" s="43"/>
      <c r="V48" s="43"/>
      <c r="W48" s="43"/>
      <c r="X48" s="43"/>
      <c r="Y48" s="43"/>
      <c r="Z48" s="43"/>
    </row>
    <row r="49">
      <c r="A49" s="92"/>
      <c r="B49" s="93"/>
      <c r="C49" s="94"/>
      <c r="D49" s="106"/>
      <c r="E49" s="106"/>
      <c r="F49" s="106"/>
      <c r="G49" s="43"/>
      <c r="H49" s="43"/>
      <c r="I49" s="43"/>
      <c r="J49" s="43"/>
      <c r="K49" s="43"/>
      <c r="L49" s="43"/>
      <c r="M49" s="43"/>
      <c r="N49" s="43"/>
      <c r="O49" s="43"/>
      <c r="P49" s="43"/>
      <c r="Q49" s="43"/>
      <c r="R49" s="43"/>
      <c r="S49" s="43"/>
      <c r="T49" s="43"/>
      <c r="U49" s="43"/>
      <c r="V49" s="43"/>
      <c r="W49" s="43"/>
      <c r="X49" s="43"/>
      <c r="Y49" s="43"/>
      <c r="Z49" s="43"/>
    </row>
    <row r="50">
      <c r="A50" s="92"/>
      <c r="B50" s="93"/>
      <c r="C50" s="94"/>
      <c r="D50" s="106"/>
      <c r="E50" s="106"/>
      <c r="F50" s="106"/>
      <c r="G50" s="43"/>
      <c r="H50" s="43"/>
      <c r="I50" s="43"/>
      <c r="J50" s="43"/>
      <c r="K50" s="43"/>
      <c r="L50" s="43"/>
      <c r="M50" s="43"/>
      <c r="N50" s="43"/>
      <c r="O50" s="43"/>
      <c r="P50" s="43"/>
      <c r="Q50" s="43"/>
      <c r="R50" s="43"/>
      <c r="S50" s="43"/>
      <c r="T50" s="43"/>
      <c r="U50" s="43"/>
      <c r="V50" s="43"/>
      <c r="W50" s="43"/>
      <c r="X50" s="43"/>
      <c r="Y50" s="43"/>
      <c r="Z50" s="43"/>
    </row>
    <row r="51">
      <c r="A51" s="92"/>
      <c r="B51" s="93"/>
      <c r="C51" s="94"/>
      <c r="D51" s="106"/>
      <c r="E51" s="106"/>
      <c r="F51" s="106"/>
      <c r="G51" s="43"/>
      <c r="H51" s="43"/>
      <c r="I51" s="43"/>
      <c r="J51" s="43"/>
      <c r="K51" s="43"/>
      <c r="L51" s="43"/>
      <c r="M51" s="43"/>
      <c r="N51" s="43"/>
      <c r="O51" s="43"/>
      <c r="P51" s="43"/>
      <c r="Q51" s="43"/>
      <c r="R51" s="43"/>
      <c r="S51" s="43"/>
      <c r="T51" s="43"/>
      <c r="U51" s="43"/>
      <c r="V51" s="43"/>
      <c r="W51" s="43"/>
      <c r="X51" s="43"/>
      <c r="Y51" s="43"/>
      <c r="Z51" s="43"/>
    </row>
    <row r="52">
      <c r="A52" s="92"/>
      <c r="B52" s="93"/>
      <c r="C52" s="94"/>
      <c r="D52" s="106"/>
      <c r="E52" s="106"/>
      <c r="F52" s="106"/>
      <c r="G52" s="43"/>
      <c r="H52" s="43"/>
      <c r="I52" s="43"/>
      <c r="J52" s="43"/>
      <c r="K52" s="43"/>
      <c r="L52" s="43"/>
      <c r="M52" s="43"/>
      <c r="N52" s="43"/>
      <c r="O52" s="43"/>
      <c r="P52" s="43"/>
      <c r="Q52" s="43"/>
      <c r="R52" s="43"/>
      <c r="S52" s="43"/>
      <c r="T52" s="43"/>
      <c r="U52" s="43"/>
      <c r="V52" s="43"/>
      <c r="W52" s="43"/>
      <c r="X52" s="43"/>
      <c r="Y52" s="43"/>
      <c r="Z52" s="43"/>
    </row>
    <row r="53">
      <c r="A53" s="92"/>
      <c r="B53" s="93"/>
      <c r="C53" s="94"/>
      <c r="D53" s="106"/>
      <c r="E53" s="106"/>
      <c r="F53" s="106"/>
      <c r="G53" s="43"/>
      <c r="H53" s="43"/>
      <c r="I53" s="43"/>
      <c r="J53" s="43"/>
      <c r="K53" s="43"/>
      <c r="L53" s="43"/>
      <c r="M53" s="43"/>
      <c r="N53" s="43"/>
      <c r="O53" s="43"/>
      <c r="P53" s="43"/>
      <c r="Q53" s="43"/>
      <c r="R53" s="43"/>
      <c r="S53" s="43"/>
      <c r="T53" s="43"/>
      <c r="U53" s="43"/>
      <c r="V53" s="43"/>
      <c r="W53" s="43"/>
      <c r="X53" s="43"/>
      <c r="Y53" s="43"/>
      <c r="Z53" s="43"/>
    </row>
    <row r="54">
      <c r="A54" s="92"/>
      <c r="B54" s="93"/>
      <c r="C54" s="94"/>
      <c r="D54" s="106"/>
      <c r="E54" s="106"/>
      <c r="F54" s="106"/>
      <c r="G54" s="43"/>
      <c r="H54" s="43"/>
      <c r="I54" s="43"/>
      <c r="J54" s="43"/>
      <c r="K54" s="43"/>
      <c r="L54" s="43"/>
      <c r="M54" s="43"/>
      <c r="N54" s="43"/>
      <c r="O54" s="43"/>
      <c r="P54" s="43"/>
      <c r="Q54" s="43"/>
      <c r="R54" s="43"/>
      <c r="S54" s="43"/>
      <c r="T54" s="43"/>
      <c r="U54" s="43"/>
      <c r="V54" s="43"/>
      <c r="W54" s="43"/>
      <c r="X54" s="43"/>
      <c r="Y54" s="43"/>
      <c r="Z54" s="43"/>
    </row>
    <row r="55">
      <c r="A55" s="92"/>
      <c r="B55" s="93"/>
      <c r="C55" s="94"/>
      <c r="D55" s="106"/>
      <c r="E55" s="106"/>
      <c r="F55" s="106"/>
      <c r="G55" s="43"/>
      <c r="H55" s="43"/>
      <c r="I55" s="43"/>
      <c r="J55" s="43"/>
      <c r="K55" s="43"/>
      <c r="L55" s="43"/>
      <c r="M55" s="43"/>
      <c r="N55" s="43"/>
      <c r="O55" s="43"/>
      <c r="P55" s="43"/>
      <c r="Q55" s="43"/>
      <c r="R55" s="43"/>
      <c r="S55" s="43"/>
      <c r="T55" s="43"/>
      <c r="U55" s="43"/>
      <c r="V55" s="43"/>
      <c r="W55" s="43"/>
      <c r="X55" s="43"/>
      <c r="Y55" s="43"/>
      <c r="Z55" s="43"/>
    </row>
    <row r="56">
      <c r="A56" s="92"/>
      <c r="B56" s="93"/>
      <c r="C56" s="94"/>
      <c r="D56" s="106"/>
      <c r="E56" s="106"/>
      <c r="F56" s="106"/>
      <c r="G56" s="43"/>
      <c r="H56" s="43"/>
      <c r="I56" s="43"/>
      <c r="J56" s="43"/>
      <c r="K56" s="43"/>
      <c r="L56" s="43"/>
      <c r="M56" s="43"/>
      <c r="N56" s="43"/>
      <c r="O56" s="43"/>
      <c r="P56" s="43"/>
      <c r="Q56" s="43"/>
      <c r="R56" s="43"/>
      <c r="S56" s="43"/>
      <c r="T56" s="43"/>
      <c r="U56" s="43"/>
      <c r="V56" s="43"/>
      <c r="W56" s="43"/>
      <c r="X56" s="43"/>
      <c r="Y56" s="43"/>
      <c r="Z56" s="43"/>
    </row>
    <row r="57">
      <c r="A57" s="92"/>
      <c r="B57" s="93"/>
      <c r="C57" s="94"/>
      <c r="D57" s="106"/>
      <c r="E57" s="106"/>
      <c r="F57" s="106"/>
      <c r="G57" s="43"/>
      <c r="H57" s="43"/>
      <c r="I57" s="43"/>
      <c r="J57" s="43"/>
      <c r="K57" s="43"/>
      <c r="L57" s="43"/>
      <c r="M57" s="43"/>
      <c r="N57" s="43"/>
      <c r="O57" s="43"/>
      <c r="P57" s="43"/>
      <c r="Q57" s="43"/>
      <c r="R57" s="43"/>
      <c r="S57" s="43"/>
      <c r="T57" s="43"/>
      <c r="U57" s="43"/>
      <c r="V57" s="43"/>
      <c r="W57" s="43"/>
      <c r="X57" s="43"/>
      <c r="Y57" s="43"/>
      <c r="Z57" s="43"/>
    </row>
    <row r="58">
      <c r="A58" s="92"/>
      <c r="B58" s="93"/>
      <c r="C58" s="94"/>
      <c r="D58" s="106"/>
      <c r="E58" s="106"/>
      <c r="F58" s="106"/>
      <c r="G58" s="43"/>
      <c r="H58" s="43"/>
      <c r="I58" s="43"/>
      <c r="J58" s="43"/>
      <c r="K58" s="43"/>
      <c r="L58" s="43"/>
      <c r="M58" s="43"/>
      <c r="N58" s="43"/>
      <c r="O58" s="43"/>
      <c r="P58" s="43"/>
      <c r="Q58" s="43"/>
      <c r="R58" s="43"/>
      <c r="S58" s="43"/>
      <c r="T58" s="43"/>
      <c r="U58" s="43"/>
      <c r="V58" s="43"/>
      <c r="W58" s="43"/>
      <c r="X58" s="43"/>
      <c r="Y58" s="43"/>
      <c r="Z58" s="43"/>
    </row>
    <row r="59">
      <c r="A59" s="92"/>
      <c r="B59" s="93"/>
      <c r="C59" s="94"/>
      <c r="D59" s="106"/>
      <c r="E59" s="106"/>
      <c r="F59" s="106"/>
      <c r="G59" s="43"/>
      <c r="H59" s="43"/>
      <c r="I59" s="43"/>
      <c r="J59" s="43"/>
      <c r="K59" s="43"/>
      <c r="L59" s="43"/>
      <c r="M59" s="43"/>
      <c r="N59" s="43"/>
      <c r="O59" s="43"/>
      <c r="P59" s="43"/>
      <c r="Q59" s="43"/>
      <c r="R59" s="43"/>
      <c r="S59" s="43"/>
      <c r="T59" s="43"/>
      <c r="U59" s="43"/>
      <c r="V59" s="43"/>
      <c r="W59" s="43"/>
      <c r="X59" s="43"/>
      <c r="Y59" s="43"/>
      <c r="Z59" s="43"/>
    </row>
    <row r="60">
      <c r="A60" s="92"/>
      <c r="B60" s="93"/>
      <c r="C60" s="94"/>
      <c r="D60" s="106"/>
      <c r="E60" s="106"/>
      <c r="F60" s="106"/>
      <c r="G60" s="43"/>
      <c r="H60" s="43"/>
      <c r="I60" s="43"/>
      <c r="J60" s="43"/>
      <c r="K60" s="43"/>
      <c r="L60" s="43"/>
      <c r="M60" s="43"/>
      <c r="N60" s="43"/>
      <c r="O60" s="43"/>
      <c r="P60" s="43"/>
      <c r="Q60" s="43"/>
      <c r="R60" s="43"/>
      <c r="S60" s="43"/>
      <c r="T60" s="43"/>
      <c r="U60" s="43"/>
      <c r="V60" s="43"/>
      <c r="W60" s="43"/>
      <c r="X60" s="43"/>
      <c r="Y60" s="43"/>
      <c r="Z60" s="43"/>
    </row>
    <row r="61">
      <c r="A61" s="92"/>
      <c r="B61" s="93"/>
      <c r="C61" s="94"/>
      <c r="D61" s="106"/>
      <c r="E61" s="106"/>
      <c r="F61" s="106"/>
      <c r="G61" s="43"/>
      <c r="H61" s="43"/>
      <c r="I61" s="43"/>
      <c r="J61" s="43"/>
      <c r="K61" s="43"/>
      <c r="L61" s="43"/>
      <c r="M61" s="43"/>
      <c r="N61" s="43"/>
      <c r="O61" s="43"/>
      <c r="P61" s="43"/>
      <c r="Q61" s="43"/>
      <c r="R61" s="43"/>
      <c r="S61" s="43"/>
      <c r="T61" s="43"/>
      <c r="U61" s="43"/>
      <c r="V61" s="43"/>
      <c r="W61" s="43"/>
      <c r="X61" s="43"/>
      <c r="Y61" s="43"/>
      <c r="Z61" s="43"/>
    </row>
    <row r="62">
      <c r="A62" s="92"/>
      <c r="B62" s="93"/>
      <c r="C62" s="94"/>
      <c r="D62" s="106"/>
      <c r="E62" s="106"/>
      <c r="F62" s="106"/>
      <c r="G62" s="43"/>
      <c r="H62" s="43"/>
      <c r="I62" s="43"/>
      <c r="J62" s="43"/>
      <c r="K62" s="43"/>
      <c r="L62" s="43"/>
      <c r="M62" s="43"/>
      <c r="N62" s="43"/>
      <c r="O62" s="43"/>
      <c r="P62" s="43"/>
      <c r="Q62" s="43"/>
      <c r="R62" s="43"/>
      <c r="S62" s="43"/>
      <c r="T62" s="43"/>
      <c r="U62" s="43"/>
      <c r="V62" s="43"/>
      <c r="W62" s="43"/>
      <c r="X62" s="43"/>
      <c r="Y62" s="43"/>
      <c r="Z62" s="43"/>
    </row>
    <row r="63">
      <c r="A63" s="92"/>
      <c r="B63" s="93"/>
      <c r="C63" s="94"/>
      <c r="D63" s="106"/>
      <c r="E63" s="106"/>
      <c r="F63" s="106"/>
      <c r="G63" s="43"/>
      <c r="H63" s="43"/>
      <c r="I63" s="43"/>
      <c r="J63" s="43"/>
      <c r="K63" s="43"/>
      <c r="L63" s="43"/>
      <c r="M63" s="43"/>
      <c r="N63" s="43"/>
      <c r="O63" s="43"/>
      <c r="P63" s="43"/>
      <c r="Q63" s="43"/>
      <c r="R63" s="43"/>
      <c r="S63" s="43"/>
      <c r="T63" s="43"/>
      <c r="U63" s="43"/>
      <c r="V63" s="43"/>
      <c r="W63" s="43"/>
      <c r="X63" s="43"/>
      <c r="Y63" s="43"/>
      <c r="Z63" s="43"/>
    </row>
    <row r="64">
      <c r="A64" s="92"/>
      <c r="B64" s="93"/>
      <c r="C64" s="94"/>
      <c r="D64" s="106"/>
      <c r="E64" s="106"/>
      <c r="F64" s="106"/>
      <c r="G64" s="43"/>
      <c r="H64" s="43"/>
      <c r="I64" s="43"/>
      <c r="J64" s="43"/>
      <c r="K64" s="43"/>
      <c r="L64" s="43"/>
      <c r="M64" s="43"/>
      <c r="N64" s="43"/>
      <c r="O64" s="43"/>
      <c r="P64" s="43"/>
      <c r="Q64" s="43"/>
      <c r="R64" s="43"/>
      <c r="S64" s="43"/>
      <c r="T64" s="43"/>
      <c r="U64" s="43"/>
      <c r="V64" s="43"/>
      <c r="W64" s="43"/>
      <c r="X64" s="43"/>
      <c r="Y64" s="43"/>
      <c r="Z64" s="43"/>
    </row>
    <row r="65">
      <c r="A65" s="92"/>
      <c r="B65" s="93"/>
      <c r="C65" s="94"/>
      <c r="D65" s="106"/>
      <c r="E65" s="106"/>
      <c r="F65" s="106"/>
      <c r="G65" s="43"/>
      <c r="H65" s="43"/>
      <c r="I65" s="43"/>
      <c r="J65" s="43"/>
      <c r="K65" s="43"/>
      <c r="L65" s="43"/>
      <c r="M65" s="43"/>
      <c r="N65" s="43"/>
      <c r="O65" s="43"/>
      <c r="P65" s="43"/>
      <c r="Q65" s="43"/>
      <c r="R65" s="43"/>
      <c r="S65" s="43"/>
      <c r="T65" s="43"/>
      <c r="U65" s="43"/>
      <c r="V65" s="43"/>
      <c r="W65" s="43"/>
      <c r="X65" s="43"/>
      <c r="Y65" s="43"/>
      <c r="Z65" s="43"/>
    </row>
    <row r="66">
      <c r="A66" s="92"/>
      <c r="B66" s="93"/>
      <c r="C66" s="94"/>
      <c r="D66" s="106"/>
      <c r="E66" s="106"/>
      <c r="F66" s="106"/>
      <c r="G66" s="43"/>
      <c r="H66" s="43"/>
      <c r="I66" s="43"/>
      <c r="J66" s="43"/>
      <c r="K66" s="43"/>
      <c r="L66" s="43"/>
      <c r="M66" s="43"/>
      <c r="N66" s="43"/>
      <c r="O66" s="43"/>
      <c r="P66" s="43"/>
      <c r="Q66" s="43"/>
      <c r="R66" s="43"/>
      <c r="S66" s="43"/>
      <c r="T66" s="43"/>
      <c r="U66" s="43"/>
      <c r="V66" s="43"/>
      <c r="W66" s="43"/>
      <c r="X66" s="43"/>
      <c r="Y66" s="43"/>
      <c r="Z66" s="43"/>
    </row>
    <row r="67">
      <c r="A67" s="92"/>
      <c r="B67" s="93"/>
      <c r="C67" s="94"/>
      <c r="D67" s="106"/>
      <c r="E67" s="106"/>
      <c r="F67" s="106"/>
      <c r="G67" s="43"/>
      <c r="H67" s="43"/>
      <c r="I67" s="43"/>
      <c r="J67" s="43"/>
      <c r="K67" s="43"/>
      <c r="L67" s="43"/>
      <c r="M67" s="43"/>
      <c r="N67" s="43"/>
      <c r="O67" s="43"/>
      <c r="P67" s="43"/>
      <c r="Q67" s="43"/>
      <c r="R67" s="43"/>
      <c r="S67" s="43"/>
      <c r="T67" s="43"/>
      <c r="U67" s="43"/>
      <c r="V67" s="43"/>
      <c r="W67" s="43"/>
      <c r="X67" s="43"/>
      <c r="Y67" s="43"/>
      <c r="Z67" s="43"/>
    </row>
    <row r="68">
      <c r="A68" s="92"/>
      <c r="B68" s="93"/>
      <c r="C68" s="94"/>
      <c r="D68" s="106"/>
      <c r="E68" s="106"/>
      <c r="F68" s="106"/>
      <c r="G68" s="43"/>
      <c r="H68" s="43"/>
      <c r="I68" s="43"/>
      <c r="J68" s="43"/>
      <c r="K68" s="43"/>
      <c r="L68" s="43"/>
      <c r="M68" s="43"/>
      <c r="N68" s="43"/>
      <c r="O68" s="43"/>
      <c r="P68" s="43"/>
      <c r="Q68" s="43"/>
      <c r="R68" s="43"/>
      <c r="S68" s="43"/>
      <c r="T68" s="43"/>
      <c r="U68" s="43"/>
      <c r="V68" s="43"/>
      <c r="W68" s="43"/>
      <c r="X68" s="43"/>
      <c r="Y68" s="43"/>
      <c r="Z68" s="43"/>
    </row>
    <row r="69">
      <c r="A69" s="92"/>
      <c r="B69" s="93"/>
      <c r="C69" s="94"/>
      <c r="D69" s="106"/>
      <c r="E69" s="106"/>
      <c r="F69" s="106"/>
      <c r="G69" s="43"/>
      <c r="H69" s="43"/>
      <c r="I69" s="43"/>
      <c r="J69" s="43"/>
      <c r="K69" s="43"/>
      <c r="L69" s="43"/>
      <c r="M69" s="43"/>
      <c r="N69" s="43"/>
      <c r="O69" s="43"/>
      <c r="P69" s="43"/>
      <c r="Q69" s="43"/>
      <c r="R69" s="43"/>
      <c r="S69" s="43"/>
      <c r="T69" s="43"/>
      <c r="U69" s="43"/>
      <c r="V69" s="43"/>
      <c r="W69" s="43"/>
      <c r="X69" s="43"/>
      <c r="Y69" s="43"/>
      <c r="Z69" s="43"/>
    </row>
    <row r="70">
      <c r="A70" s="92"/>
      <c r="B70" s="93"/>
      <c r="C70" s="94"/>
      <c r="D70" s="106"/>
      <c r="E70" s="106"/>
      <c r="F70" s="106"/>
      <c r="G70" s="43"/>
      <c r="H70" s="43"/>
      <c r="I70" s="43"/>
      <c r="J70" s="43"/>
      <c r="K70" s="43"/>
      <c r="L70" s="43"/>
      <c r="M70" s="43"/>
      <c r="N70" s="43"/>
      <c r="O70" s="43"/>
      <c r="P70" s="43"/>
      <c r="Q70" s="43"/>
      <c r="R70" s="43"/>
      <c r="S70" s="43"/>
      <c r="T70" s="43"/>
      <c r="U70" s="43"/>
      <c r="V70" s="43"/>
      <c r="W70" s="43"/>
      <c r="X70" s="43"/>
      <c r="Y70" s="43"/>
      <c r="Z70" s="43"/>
    </row>
    <row r="71">
      <c r="A71" s="92"/>
      <c r="B71" s="93"/>
      <c r="C71" s="94"/>
      <c r="D71" s="106"/>
      <c r="E71" s="106"/>
      <c r="F71" s="106"/>
      <c r="G71" s="43"/>
      <c r="H71" s="43"/>
      <c r="I71" s="43"/>
      <c r="J71" s="43"/>
      <c r="K71" s="43"/>
      <c r="L71" s="43"/>
      <c r="M71" s="43"/>
      <c r="N71" s="43"/>
      <c r="O71" s="43"/>
      <c r="P71" s="43"/>
      <c r="Q71" s="43"/>
      <c r="R71" s="43"/>
      <c r="S71" s="43"/>
      <c r="T71" s="43"/>
      <c r="U71" s="43"/>
      <c r="V71" s="43"/>
      <c r="W71" s="43"/>
      <c r="X71" s="43"/>
      <c r="Y71" s="43"/>
      <c r="Z71" s="43"/>
    </row>
    <row r="72">
      <c r="A72" s="92"/>
      <c r="B72" s="93"/>
      <c r="C72" s="94"/>
      <c r="D72" s="106"/>
      <c r="E72" s="106"/>
      <c r="F72" s="106"/>
      <c r="G72" s="43"/>
      <c r="H72" s="43"/>
      <c r="I72" s="43"/>
      <c r="J72" s="43"/>
      <c r="K72" s="43"/>
      <c r="L72" s="43"/>
      <c r="M72" s="43"/>
      <c r="N72" s="43"/>
      <c r="O72" s="43"/>
      <c r="P72" s="43"/>
      <c r="Q72" s="43"/>
      <c r="R72" s="43"/>
      <c r="S72" s="43"/>
      <c r="T72" s="43"/>
      <c r="U72" s="43"/>
      <c r="V72" s="43"/>
      <c r="W72" s="43"/>
      <c r="X72" s="43"/>
      <c r="Y72" s="43"/>
      <c r="Z72" s="43"/>
    </row>
    <row r="73">
      <c r="A73" s="92"/>
      <c r="B73" s="93"/>
      <c r="C73" s="94"/>
      <c r="D73" s="106"/>
      <c r="E73" s="106"/>
      <c r="F73" s="106"/>
      <c r="G73" s="43"/>
      <c r="H73" s="43"/>
      <c r="I73" s="43"/>
      <c r="J73" s="43"/>
      <c r="K73" s="43"/>
      <c r="L73" s="43"/>
      <c r="M73" s="43"/>
      <c r="N73" s="43"/>
      <c r="O73" s="43"/>
      <c r="P73" s="43"/>
      <c r="Q73" s="43"/>
      <c r="R73" s="43"/>
      <c r="S73" s="43"/>
      <c r="T73" s="43"/>
      <c r="U73" s="43"/>
      <c r="V73" s="43"/>
      <c r="W73" s="43"/>
      <c r="X73" s="43"/>
      <c r="Y73" s="43"/>
      <c r="Z73" s="43"/>
    </row>
    <row r="74">
      <c r="A74" s="92"/>
      <c r="B74" s="93"/>
      <c r="C74" s="94"/>
      <c r="D74" s="106"/>
      <c r="E74" s="106"/>
      <c r="F74" s="106"/>
      <c r="G74" s="43"/>
      <c r="H74" s="43"/>
      <c r="I74" s="43"/>
      <c r="J74" s="43"/>
      <c r="K74" s="43"/>
      <c r="L74" s="43"/>
      <c r="M74" s="43"/>
      <c r="N74" s="43"/>
      <c r="O74" s="43"/>
      <c r="P74" s="43"/>
      <c r="Q74" s="43"/>
      <c r="R74" s="43"/>
      <c r="S74" s="43"/>
      <c r="T74" s="43"/>
      <c r="U74" s="43"/>
      <c r="V74" s="43"/>
      <c r="W74" s="43"/>
      <c r="X74" s="43"/>
      <c r="Y74" s="43"/>
      <c r="Z74" s="43"/>
    </row>
    <row r="75">
      <c r="A75" s="92"/>
      <c r="B75" s="93"/>
      <c r="C75" s="94"/>
      <c r="D75" s="106"/>
      <c r="E75" s="106"/>
      <c r="F75" s="106"/>
      <c r="G75" s="43"/>
      <c r="H75" s="43"/>
      <c r="I75" s="43"/>
      <c r="J75" s="43"/>
      <c r="K75" s="43"/>
      <c r="L75" s="43"/>
      <c r="M75" s="43"/>
      <c r="N75" s="43"/>
      <c r="O75" s="43"/>
      <c r="P75" s="43"/>
      <c r="Q75" s="43"/>
      <c r="R75" s="43"/>
      <c r="S75" s="43"/>
      <c r="T75" s="43"/>
      <c r="U75" s="43"/>
      <c r="V75" s="43"/>
      <c r="W75" s="43"/>
      <c r="X75" s="43"/>
      <c r="Y75" s="43"/>
      <c r="Z75" s="43"/>
    </row>
    <row r="76">
      <c r="A76" s="92"/>
      <c r="B76" s="93"/>
      <c r="C76" s="94"/>
      <c r="D76" s="106"/>
      <c r="E76" s="106"/>
      <c r="F76" s="106"/>
      <c r="G76" s="43"/>
      <c r="H76" s="43"/>
      <c r="I76" s="43"/>
      <c r="J76" s="43"/>
      <c r="K76" s="43"/>
      <c r="L76" s="43"/>
      <c r="M76" s="43"/>
      <c r="N76" s="43"/>
      <c r="O76" s="43"/>
      <c r="P76" s="43"/>
      <c r="Q76" s="43"/>
      <c r="R76" s="43"/>
      <c r="S76" s="43"/>
      <c r="T76" s="43"/>
      <c r="U76" s="43"/>
      <c r="V76" s="43"/>
      <c r="W76" s="43"/>
      <c r="X76" s="43"/>
      <c r="Y76" s="43"/>
      <c r="Z76" s="43"/>
    </row>
    <row r="77">
      <c r="A77" s="92"/>
      <c r="B77" s="93"/>
      <c r="C77" s="94"/>
      <c r="D77" s="106"/>
      <c r="E77" s="106"/>
      <c r="F77" s="106"/>
      <c r="G77" s="43"/>
      <c r="H77" s="43"/>
      <c r="I77" s="43"/>
      <c r="J77" s="43"/>
      <c r="K77" s="43"/>
      <c r="L77" s="43"/>
      <c r="M77" s="43"/>
      <c r="N77" s="43"/>
      <c r="O77" s="43"/>
      <c r="P77" s="43"/>
      <c r="Q77" s="43"/>
      <c r="R77" s="43"/>
      <c r="S77" s="43"/>
      <c r="T77" s="43"/>
      <c r="U77" s="43"/>
      <c r="V77" s="43"/>
      <c r="W77" s="43"/>
      <c r="X77" s="43"/>
      <c r="Y77" s="43"/>
      <c r="Z77" s="43"/>
    </row>
    <row r="78">
      <c r="A78" s="92"/>
      <c r="B78" s="93"/>
      <c r="C78" s="94"/>
      <c r="D78" s="106"/>
      <c r="E78" s="106"/>
      <c r="F78" s="106"/>
      <c r="G78" s="43"/>
      <c r="H78" s="43"/>
      <c r="I78" s="43"/>
      <c r="J78" s="43"/>
      <c r="K78" s="43"/>
      <c r="L78" s="43"/>
      <c r="M78" s="43"/>
      <c r="N78" s="43"/>
      <c r="O78" s="43"/>
      <c r="P78" s="43"/>
      <c r="Q78" s="43"/>
      <c r="R78" s="43"/>
      <c r="S78" s="43"/>
      <c r="T78" s="43"/>
      <c r="U78" s="43"/>
      <c r="V78" s="43"/>
      <c r="W78" s="43"/>
      <c r="X78" s="43"/>
      <c r="Y78" s="43"/>
      <c r="Z78" s="43"/>
    </row>
    <row r="79">
      <c r="A79" s="92"/>
      <c r="B79" s="93"/>
      <c r="C79" s="94"/>
      <c r="D79" s="106"/>
      <c r="E79" s="106"/>
      <c r="F79" s="106"/>
      <c r="G79" s="43"/>
      <c r="H79" s="43"/>
      <c r="I79" s="43"/>
      <c r="J79" s="43"/>
      <c r="K79" s="43"/>
      <c r="L79" s="43"/>
      <c r="M79" s="43"/>
      <c r="N79" s="43"/>
      <c r="O79" s="43"/>
      <c r="P79" s="43"/>
      <c r="Q79" s="43"/>
      <c r="R79" s="43"/>
      <c r="S79" s="43"/>
      <c r="T79" s="43"/>
      <c r="U79" s="43"/>
      <c r="V79" s="43"/>
      <c r="W79" s="43"/>
      <c r="X79" s="43"/>
      <c r="Y79" s="43"/>
      <c r="Z79" s="43"/>
    </row>
    <row r="80">
      <c r="A80" s="92"/>
      <c r="B80" s="93"/>
      <c r="C80" s="94"/>
      <c r="D80" s="106"/>
      <c r="E80" s="106"/>
      <c r="F80" s="106"/>
      <c r="G80" s="43"/>
      <c r="H80" s="43"/>
      <c r="I80" s="43"/>
      <c r="J80" s="43"/>
      <c r="K80" s="43"/>
      <c r="L80" s="43"/>
      <c r="M80" s="43"/>
      <c r="N80" s="43"/>
      <c r="O80" s="43"/>
      <c r="P80" s="43"/>
      <c r="Q80" s="43"/>
      <c r="R80" s="43"/>
      <c r="S80" s="43"/>
      <c r="T80" s="43"/>
      <c r="U80" s="43"/>
      <c r="V80" s="43"/>
      <c r="W80" s="43"/>
      <c r="X80" s="43"/>
      <c r="Y80" s="43"/>
      <c r="Z80" s="43"/>
    </row>
    <row r="81">
      <c r="A81" s="92"/>
      <c r="B81" s="93"/>
      <c r="C81" s="94"/>
      <c r="D81" s="106"/>
      <c r="E81" s="106"/>
      <c r="F81" s="106"/>
      <c r="G81" s="43"/>
      <c r="H81" s="43"/>
      <c r="I81" s="43"/>
      <c r="J81" s="43"/>
      <c r="K81" s="43"/>
      <c r="L81" s="43"/>
      <c r="M81" s="43"/>
      <c r="N81" s="43"/>
      <c r="O81" s="43"/>
      <c r="P81" s="43"/>
      <c r="Q81" s="43"/>
      <c r="R81" s="43"/>
      <c r="S81" s="43"/>
      <c r="T81" s="43"/>
      <c r="U81" s="43"/>
      <c r="V81" s="43"/>
      <c r="W81" s="43"/>
      <c r="X81" s="43"/>
      <c r="Y81" s="43"/>
      <c r="Z81" s="43"/>
    </row>
    <row r="82">
      <c r="A82" s="92"/>
      <c r="B82" s="93"/>
      <c r="C82" s="94"/>
      <c r="D82" s="106"/>
      <c r="E82" s="106"/>
      <c r="F82" s="106"/>
      <c r="G82" s="43"/>
      <c r="H82" s="43"/>
      <c r="I82" s="43"/>
      <c r="J82" s="43"/>
      <c r="K82" s="43"/>
      <c r="L82" s="43"/>
      <c r="M82" s="43"/>
      <c r="N82" s="43"/>
      <c r="O82" s="43"/>
      <c r="P82" s="43"/>
      <c r="Q82" s="43"/>
      <c r="R82" s="43"/>
      <c r="S82" s="43"/>
      <c r="T82" s="43"/>
      <c r="U82" s="43"/>
      <c r="V82" s="43"/>
      <c r="W82" s="43"/>
      <c r="X82" s="43"/>
      <c r="Y82" s="43"/>
      <c r="Z82" s="43"/>
    </row>
    <row r="83">
      <c r="A83" s="92"/>
      <c r="B83" s="93"/>
      <c r="C83" s="94"/>
      <c r="D83" s="106"/>
      <c r="E83" s="106"/>
      <c r="F83" s="106"/>
      <c r="G83" s="43"/>
      <c r="H83" s="43"/>
      <c r="I83" s="43"/>
      <c r="J83" s="43"/>
      <c r="K83" s="43"/>
      <c r="L83" s="43"/>
      <c r="M83" s="43"/>
      <c r="N83" s="43"/>
      <c r="O83" s="43"/>
      <c r="P83" s="43"/>
      <c r="Q83" s="43"/>
      <c r="R83" s="43"/>
      <c r="S83" s="43"/>
      <c r="T83" s="43"/>
      <c r="U83" s="43"/>
      <c r="V83" s="43"/>
      <c r="W83" s="43"/>
      <c r="X83" s="43"/>
      <c r="Y83" s="43"/>
      <c r="Z83" s="43"/>
    </row>
    <row r="84">
      <c r="A84" s="92"/>
      <c r="B84" s="93"/>
      <c r="C84" s="94"/>
      <c r="D84" s="106"/>
      <c r="E84" s="106"/>
      <c r="F84" s="106"/>
      <c r="G84" s="43"/>
      <c r="H84" s="43"/>
      <c r="I84" s="43"/>
      <c r="J84" s="43"/>
      <c r="K84" s="43"/>
      <c r="L84" s="43"/>
      <c r="M84" s="43"/>
      <c r="N84" s="43"/>
      <c r="O84" s="43"/>
      <c r="P84" s="43"/>
      <c r="Q84" s="43"/>
      <c r="R84" s="43"/>
      <c r="S84" s="43"/>
      <c r="T84" s="43"/>
      <c r="U84" s="43"/>
      <c r="V84" s="43"/>
      <c r="W84" s="43"/>
      <c r="X84" s="43"/>
      <c r="Y84" s="43"/>
      <c r="Z84" s="43"/>
    </row>
    <row r="85">
      <c r="A85" s="92"/>
      <c r="B85" s="93"/>
      <c r="C85" s="94"/>
      <c r="D85" s="106"/>
      <c r="E85" s="106"/>
      <c r="F85" s="106"/>
      <c r="G85" s="43"/>
      <c r="H85" s="43"/>
      <c r="I85" s="43"/>
      <c r="J85" s="43"/>
      <c r="K85" s="43"/>
      <c r="L85" s="43"/>
      <c r="M85" s="43"/>
      <c r="N85" s="43"/>
      <c r="O85" s="43"/>
      <c r="P85" s="43"/>
      <c r="Q85" s="43"/>
      <c r="R85" s="43"/>
      <c r="S85" s="43"/>
      <c r="T85" s="43"/>
      <c r="U85" s="43"/>
      <c r="V85" s="43"/>
      <c r="W85" s="43"/>
      <c r="X85" s="43"/>
      <c r="Y85" s="43"/>
      <c r="Z85" s="43"/>
    </row>
    <row r="86">
      <c r="A86" s="92"/>
      <c r="B86" s="93"/>
      <c r="C86" s="94"/>
      <c r="D86" s="106"/>
      <c r="E86" s="106"/>
      <c r="F86" s="106"/>
      <c r="G86" s="43"/>
      <c r="H86" s="43"/>
      <c r="I86" s="43"/>
      <c r="J86" s="43"/>
      <c r="K86" s="43"/>
      <c r="L86" s="43"/>
      <c r="M86" s="43"/>
      <c r="N86" s="43"/>
      <c r="O86" s="43"/>
      <c r="P86" s="43"/>
      <c r="Q86" s="43"/>
      <c r="R86" s="43"/>
      <c r="S86" s="43"/>
      <c r="T86" s="43"/>
      <c r="U86" s="43"/>
      <c r="V86" s="43"/>
      <c r="W86" s="43"/>
      <c r="X86" s="43"/>
      <c r="Y86" s="43"/>
      <c r="Z86" s="43"/>
    </row>
    <row r="87">
      <c r="A87" s="92"/>
      <c r="B87" s="93"/>
      <c r="C87" s="94"/>
      <c r="D87" s="106"/>
      <c r="E87" s="106"/>
      <c r="F87" s="106"/>
      <c r="G87" s="43"/>
      <c r="H87" s="43"/>
      <c r="I87" s="43"/>
      <c r="J87" s="43"/>
      <c r="K87" s="43"/>
      <c r="L87" s="43"/>
      <c r="M87" s="43"/>
      <c r="N87" s="43"/>
      <c r="O87" s="43"/>
      <c r="P87" s="43"/>
      <c r="Q87" s="43"/>
      <c r="R87" s="43"/>
      <c r="S87" s="43"/>
      <c r="T87" s="43"/>
      <c r="U87" s="43"/>
      <c r="V87" s="43"/>
      <c r="W87" s="43"/>
      <c r="X87" s="43"/>
      <c r="Y87" s="43"/>
      <c r="Z87" s="43"/>
    </row>
    <row r="88">
      <c r="A88" s="92"/>
      <c r="B88" s="93"/>
      <c r="C88" s="94"/>
      <c r="D88" s="106"/>
      <c r="E88" s="106"/>
      <c r="F88" s="106"/>
      <c r="G88" s="43"/>
      <c r="H88" s="43"/>
      <c r="I88" s="43"/>
      <c r="J88" s="43"/>
      <c r="K88" s="43"/>
      <c r="L88" s="43"/>
      <c r="M88" s="43"/>
      <c r="N88" s="43"/>
      <c r="O88" s="43"/>
      <c r="P88" s="43"/>
      <c r="Q88" s="43"/>
      <c r="R88" s="43"/>
      <c r="S88" s="43"/>
      <c r="T88" s="43"/>
      <c r="U88" s="43"/>
      <c r="V88" s="43"/>
      <c r="W88" s="43"/>
      <c r="X88" s="43"/>
      <c r="Y88" s="43"/>
      <c r="Z88" s="43"/>
    </row>
    <row r="89">
      <c r="A89" s="92"/>
      <c r="B89" s="93"/>
      <c r="C89" s="94"/>
      <c r="D89" s="106"/>
      <c r="E89" s="106"/>
      <c r="F89" s="106"/>
      <c r="G89" s="43"/>
      <c r="H89" s="43"/>
      <c r="I89" s="43"/>
      <c r="J89" s="43"/>
      <c r="K89" s="43"/>
      <c r="L89" s="43"/>
      <c r="M89" s="43"/>
      <c r="N89" s="43"/>
      <c r="O89" s="43"/>
      <c r="P89" s="43"/>
      <c r="Q89" s="43"/>
      <c r="R89" s="43"/>
      <c r="S89" s="43"/>
      <c r="T89" s="43"/>
      <c r="U89" s="43"/>
      <c r="V89" s="43"/>
      <c r="W89" s="43"/>
      <c r="X89" s="43"/>
      <c r="Y89" s="43"/>
      <c r="Z89" s="43"/>
    </row>
    <row r="90">
      <c r="A90" s="92"/>
      <c r="B90" s="93"/>
      <c r="C90" s="94"/>
      <c r="D90" s="106"/>
      <c r="E90" s="106"/>
      <c r="F90" s="106"/>
      <c r="G90" s="43"/>
      <c r="H90" s="43"/>
      <c r="I90" s="43"/>
      <c r="J90" s="43"/>
      <c r="K90" s="43"/>
      <c r="L90" s="43"/>
      <c r="M90" s="43"/>
      <c r="N90" s="43"/>
      <c r="O90" s="43"/>
      <c r="P90" s="43"/>
      <c r="Q90" s="43"/>
      <c r="R90" s="43"/>
      <c r="S90" s="43"/>
      <c r="T90" s="43"/>
      <c r="U90" s="43"/>
      <c r="V90" s="43"/>
      <c r="W90" s="43"/>
      <c r="X90" s="43"/>
      <c r="Y90" s="43"/>
      <c r="Z90" s="43"/>
    </row>
    <row r="91">
      <c r="A91" s="92"/>
      <c r="B91" s="93"/>
      <c r="C91" s="94"/>
      <c r="D91" s="106"/>
      <c r="E91" s="106"/>
      <c r="F91" s="106"/>
      <c r="G91" s="43"/>
      <c r="H91" s="43"/>
      <c r="I91" s="43"/>
      <c r="J91" s="43"/>
      <c r="K91" s="43"/>
      <c r="L91" s="43"/>
      <c r="M91" s="43"/>
      <c r="N91" s="43"/>
      <c r="O91" s="43"/>
      <c r="P91" s="43"/>
      <c r="Q91" s="43"/>
      <c r="R91" s="43"/>
      <c r="S91" s="43"/>
      <c r="T91" s="43"/>
      <c r="U91" s="43"/>
      <c r="V91" s="43"/>
      <c r="W91" s="43"/>
      <c r="X91" s="43"/>
      <c r="Y91" s="43"/>
      <c r="Z91" s="43"/>
    </row>
    <row r="92">
      <c r="A92" s="92"/>
      <c r="B92" s="93"/>
      <c r="C92" s="94"/>
      <c r="D92" s="106"/>
      <c r="E92" s="106"/>
      <c r="F92" s="106"/>
      <c r="G92" s="43"/>
      <c r="H92" s="43"/>
      <c r="I92" s="43"/>
      <c r="J92" s="43"/>
      <c r="K92" s="43"/>
      <c r="L92" s="43"/>
      <c r="M92" s="43"/>
      <c r="N92" s="43"/>
      <c r="O92" s="43"/>
      <c r="P92" s="43"/>
      <c r="Q92" s="43"/>
      <c r="R92" s="43"/>
      <c r="S92" s="43"/>
      <c r="T92" s="43"/>
      <c r="U92" s="43"/>
      <c r="V92" s="43"/>
      <c r="W92" s="43"/>
      <c r="X92" s="43"/>
      <c r="Y92" s="43"/>
      <c r="Z92" s="43"/>
    </row>
    <row r="93">
      <c r="A93" s="92"/>
      <c r="B93" s="93"/>
      <c r="C93" s="94"/>
      <c r="D93" s="106"/>
      <c r="E93" s="106"/>
      <c r="F93" s="106"/>
      <c r="G93" s="43"/>
      <c r="H93" s="43"/>
      <c r="I93" s="43"/>
      <c r="J93" s="43"/>
      <c r="K93" s="43"/>
      <c r="L93" s="43"/>
      <c r="M93" s="43"/>
      <c r="N93" s="43"/>
      <c r="O93" s="43"/>
      <c r="P93" s="43"/>
      <c r="Q93" s="43"/>
      <c r="R93" s="43"/>
      <c r="S93" s="43"/>
      <c r="T93" s="43"/>
      <c r="U93" s="43"/>
      <c r="V93" s="43"/>
      <c r="W93" s="43"/>
      <c r="X93" s="43"/>
      <c r="Y93" s="43"/>
      <c r="Z93" s="43"/>
    </row>
    <row r="94">
      <c r="A94" s="92"/>
      <c r="B94" s="93"/>
      <c r="C94" s="94"/>
      <c r="D94" s="106"/>
      <c r="E94" s="106"/>
      <c r="F94" s="106"/>
      <c r="G94" s="43"/>
      <c r="H94" s="43"/>
      <c r="I94" s="43"/>
      <c r="J94" s="43"/>
      <c r="K94" s="43"/>
      <c r="L94" s="43"/>
      <c r="M94" s="43"/>
      <c r="N94" s="43"/>
      <c r="O94" s="43"/>
      <c r="P94" s="43"/>
      <c r="Q94" s="43"/>
      <c r="R94" s="43"/>
      <c r="S94" s="43"/>
      <c r="T94" s="43"/>
      <c r="U94" s="43"/>
      <c r="V94" s="43"/>
      <c r="W94" s="43"/>
      <c r="X94" s="43"/>
      <c r="Y94" s="43"/>
      <c r="Z94" s="43"/>
    </row>
    <row r="95">
      <c r="A95" s="92"/>
      <c r="B95" s="93"/>
      <c r="C95" s="94"/>
      <c r="D95" s="106"/>
      <c r="E95" s="106"/>
      <c r="F95" s="106"/>
      <c r="G95" s="43"/>
      <c r="H95" s="43"/>
      <c r="I95" s="43"/>
      <c r="J95" s="43"/>
      <c r="K95" s="43"/>
      <c r="L95" s="43"/>
      <c r="M95" s="43"/>
      <c r="N95" s="43"/>
      <c r="O95" s="43"/>
      <c r="P95" s="43"/>
      <c r="Q95" s="43"/>
      <c r="R95" s="43"/>
      <c r="S95" s="43"/>
      <c r="T95" s="43"/>
      <c r="U95" s="43"/>
      <c r="V95" s="43"/>
      <c r="W95" s="43"/>
      <c r="X95" s="43"/>
      <c r="Y95" s="43"/>
      <c r="Z95" s="43"/>
    </row>
    <row r="96">
      <c r="A96" s="92"/>
      <c r="B96" s="93"/>
      <c r="C96" s="94"/>
      <c r="D96" s="106"/>
      <c r="E96" s="106"/>
      <c r="F96" s="106"/>
      <c r="G96" s="43"/>
      <c r="H96" s="43"/>
      <c r="I96" s="43"/>
      <c r="J96" s="43"/>
      <c r="K96" s="43"/>
      <c r="L96" s="43"/>
      <c r="M96" s="43"/>
      <c r="N96" s="43"/>
      <c r="O96" s="43"/>
      <c r="P96" s="43"/>
      <c r="Q96" s="43"/>
      <c r="R96" s="43"/>
      <c r="S96" s="43"/>
      <c r="T96" s="43"/>
      <c r="U96" s="43"/>
      <c r="V96" s="43"/>
      <c r="W96" s="43"/>
      <c r="X96" s="43"/>
      <c r="Y96" s="43"/>
      <c r="Z96" s="43"/>
    </row>
    <row r="97">
      <c r="A97" s="92"/>
      <c r="B97" s="93"/>
      <c r="C97" s="94"/>
      <c r="D97" s="106"/>
      <c r="E97" s="106"/>
      <c r="F97" s="106"/>
      <c r="G97" s="43"/>
      <c r="H97" s="43"/>
      <c r="I97" s="43"/>
      <c r="J97" s="43"/>
      <c r="K97" s="43"/>
      <c r="L97" s="43"/>
      <c r="M97" s="43"/>
      <c r="N97" s="43"/>
      <c r="O97" s="43"/>
      <c r="P97" s="43"/>
      <c r="Q97" s="43"/>
      <c r="R97" s="43"/>
      <c r="S97" s="43"/>
      <c r="T97" s="43"/>
      <c r="U97" s="43"/>
      <c r="V97" s="43"/>
      <c r="W97" s="43"/>
      <c r="X97" s="43"/>
      <c r="Y97" s="43"/>
      <c r="Z97" s="43"/>
    </row>
    <row r="98">
      <c r="A98" s="92"/>
      <c r="B98" s="93"/>
      <c r="C98" s="94"/>
      <c r="D98" s="106"/>
      <c r="E98" s="106"/>
      <c r="F98" s="106"/>
      <c r="G98" s="43"/>
      <c r="H98" s="43"/>
      <c r="I98" s="43"/>
      <c r="J98" s="43"/>
      <c r="K98" s="43"/>
      <c r="L98" s="43"/>
      <c r="M98" s="43"/>
      <c r="N98" s="43"/>
      <c r="O98" s="43"/>
      <c r="P98" s="43"/>
      <c r="Q98" s="43"/>
      <c r="R98" s="43"/>
      <c r="S98" s="43"/>
      <c r="T98" s="43"/>
      <c r="U98" s="43"/>
      <c r="V98" s="43"/>
      <c r="W98" s="43"/>
      <c r="X98" s="43"/>
      <c r="Y98" s="43"/>
      <c r="Z98" s="43"/>
    </row>
    <row r="99">
      <c r="A99" s="92"/>
      <c r="B99" s="93"/>
      <c r="C99" s="94"/>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2"/>
      <c r="B100" s="93"/>
      <c r="C100" s="94"/>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2"/>
      <c r="B101" s="93"/>
      <c r="C101" s="94"/>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2"/>
      <c r="B102" s="93"/>
      <c r="C102" s="94"/>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2"/>
      <c r="B103" s="93"/>
      <c r="C103" s="94"/>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2"/>
      <c r="B104" s="93"/>
      <c r="C104" s="94"/>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2"/>
      <c r="B105" s="93"/>
      <c r="C105" s="94"/>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2"/>
      <c r="B106" s="93"/>
      <c r="C106" s="94"/>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2"/>
      <c r="B107" s="93"/>
      <c r="C107" s="94"/>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2"/>
      <c r="B108" s="93"/>
      <c r="C108" s="94"/>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2"/>
      <c r="B109" s="93"/>
      <c r="C109" s="94"/>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2"/>
      <c r="B110" s="93"/>
      <c r="C110" s="94"/>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2"/>
      <c r="B111" s="93"/>
      <c r="C111" s="94"/>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2"/>
      <c r="B112" s="93"/>
      <c r="C112" s="94"/>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2"/>
      <c r="B113" s="93"/>
      <c r="C113" s="94"/>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2"/>
      <c r="B114" s="93"/>
      <c r="C114" s="94"/>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2"/>
      <c r="B115" s="93"/>
      <c r="C115" s="94"/>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2"/>
      <c r="B116" s="93"/>
      <c r="C116" s="94"/>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2"/>
      <c r="B117" s="93"/>
      <c r="C117" s="94"/>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2"/>
      <c r="B118" s="93"/>
      <c r="C118" s="94"/>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2"/>
      <c r="B119" s="93"/>
      <c r="C119" s="94"/>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2"/>
      <c r="B120" s="93"/>
      <c r="C120" s="94"/>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2"/>
      <c r="B121" s="93"/>
      <c r="C121" s="94"/>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2"/>
      <c r="B122" s="93"/>
      <c r="C122" s="94"/>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2"/>
      <c r="B123" s="93"/>
      <c r="C123" s="94"/>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2"/>
      <c r="B124" s="93"/>
      <c r="C124" s="94"/>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2"/>
      <c r="B125" s="93"/>
      <c r="C125" s="94"/>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2"/>
      <c r="B126" s="93"/>
      <c r="C126" s="94"/>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2"/>
      <c r="B127" s="93"/>
      <c r="C127" s="94"/>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2"/>
      <c r="B128" s="93"/>
      <c r="C128" s="94"/>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2"/>
      <c r="B129" s="93"/>
      <c r="C129" s="94"/>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2"/>
      <c r="B130" s="93"/>
      <c r="C130" s="94"/>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2"/>
      <c r="B131" s="93"/>
      <c r="C131" s="94"/>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2"/>
      <c r="B132" s="93"/>
      <c r="C132" s="94"/>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2"/>
      <c r="B133" s="93"/>
      <c r="C133" s="94"/>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2"/>
      <c r="B134" s="93"/>
      <c r="C134" s="94"/>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2"/>
      <c r="B135" s="93"/>
      <c r="C135" s="94"/>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2"/>
      <c r="B136" s="93"/>
      <c r="C136" s="94"/>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2"/>
      <c r="B137" s="93"/>
      <c r="C137" s="94"/>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2"/>
      <c r="B138" s="93"/>
      <c r="C138" s="94"/>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2"/>
      <c r="B139" s="93"/>
      <c r="C139" s="94"/>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2"/>
      <c r="B140" s="93"/>
      <c r="C140" s="94"/>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2"/>
      <c r="B141" s="93"/>
      <c r="C141" s="94"/>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2"/>
      <c r="B142" s="93"/>
      <c r="C142" s="94"/>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2"/>
      <c r="B143" s="93"/>
      <c r="C143" s="94"/>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2"/>
      <c r="B144" s="93"/>
      <c r="C144" s="94"/>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2"/>
      <c r="B145" s="93"/>
      <c r="C145" s="94"/>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2"/>
      <c r="B146" s="93"/>
      <c r="C146" s="94"/>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2"/>
      <c r="B147" s="93"/>
      <c r="C147" s="94"/>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2"/>
      <c r="B148" s="93"/>
      <c r="C148" s="94"/>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2"/>
      <c r="B149" s="93"/>
      <c r="C149" s="94"/>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2"/>
      <c r="B150" s="93"/>
      <c r="C150" s="94"/>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2"/>
      <c r="B151" s="93"/>
      <c r="C151" s="94"/>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2"/>
      <c r="B152" s="93"/>
      <c r="C152" s="94"/>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2"/>
      <c r="B153" s="93"/>
      <c r="C153" s="94"/>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2"/>
      <c r="B154" s="93"/>
      <c r="C154" s="94"/>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2"/>
      <c r="B155" s="93"/>
      <c r="C155" s="94"/>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2"/>
      <c r="B156" s="93"/>
      <c r="C156" s="94"/>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2"/>
      <c r="B157" s="93"/>
      <c r="C157" s="94"/>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2"/>
      <c r="B158" s="93"/>
      <c r="C158" s="94"/>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2"/>
      <c r="B159" s="93"/>
      <c r="C159" s="94"/>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2"/>
      <c r="B160" s="93"/>
      <c r="C160" s="94"/>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2"/>
      <c r="B161" s="93"/>
      <c r="C161" s="94"/>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2"/>
      <c r="B162" s="93"/>
      <c r="C162" s="94"/>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2"/>
      <c r="B163" s="93"/>
      <c r="C163" s="94"/>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2"/>
      <c r="B164" s="93"/>
      <c r="C164" s="94"/>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2"/>
      <c r="B165" s="93"/>
      <c r="C165" s="94"/>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2"/>
      <c r="B166" s="93"/>
      <c r="C166" s="94"/>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2"/>
      <c r="B167" s="93"/>
      <c r="C167" s="94"/>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2"/>
      <c r="B168" s="93"/>
      <c r="C168" s="94"/>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2"/>
      <c r="B169" s="93"/>
      <c r="C169" s="94"/>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2"/>
      <c r="B170" s="93"/>
      <c r="C170" s="94"/>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2"/>
      <c r="B171" s="93"/>
      <c r="C171" s="94"/>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2"/>
      <c r="B172" s="93"/>
      <c r="C172" s="94"/>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2"/>
      <c r="B173" s="93"/>
      <c r="C173" s="94"/>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2"/>
      <c r="B174" s="93"/>
      <c r="C174" s="94"/>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2"/>
      <c r="B175" s="93"/>
      <c r="C175" s="94"/>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2"/>
      <c r="B176" s="93"/>
      <c r="C176" s="94"/>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2"/>
      <c r="B177" s="93"/>
      <c r="C177" s="94"/>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2"/>
      <c r="B178" s="93"/>
      <c r="C178" s="94"/>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2"/>
      <c r="B179" s="93"/>
      <c r="C179" s="94"/>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2"/>
      <c r="B180" s="93"/>
      <c r="C180" s="94"/>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2"/>
      <c r="B181" s="93"/>
      <c r="C181" s="94"/>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2"/>
      <c r="B182" s="93"/>
      <c r="C182" s="94"/>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2"/>
      <c r="B183" s="93"/>
      <c r="C183" s="94"/>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2"/>
      <c r="B184" s="93"/>
      <c r="C184" s="94"/>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2"/>
      <c r="B185" s="93"/>
      <c r="C185" s="94"/>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2"/>
      <c r="B186" s="93"/>
      <c r="C186" s="94"/>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2"/>
      <c r="B187" s="93"/>
      <c r="C187" s="94"/>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2"/>
      <c r="B188" s="93"/>
      <c r="C188" s="94"/>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2"/>
      <c r="B189" s="93"/>
      <c r="C189" s="94"/>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2"/>
      <c r="B190" s="93"/>
      <c r="C190" s="94"/>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2"/>
      <c r="B191" s="93"/>
      <c r="C191" s="94"/>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2"/>
      <c r="B192" s="93"/>
      <c r="C192" s="94"/>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2"/>
      <c r="B193" s="93"/>
      <c r="C193" s="94"/>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2"/>
      <c r="B194" s="93"/>
      <c r="C194" s="94"/>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2"/>
      <c r="B195" s="93"/>
      <c r="C195" s="94"/>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2"/>
      <c r="B196" s="93"/>
      <c r="C196" s="94"/>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2"/>
      <c r="B197" s="93"/>
      <c r="C197" s="94"/>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2"/>
      <c r="B198" s="93"/>
      <c r="C198" s="94"/>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2"/>
      <c r="B199" s="93"/>
      <c r="C199" s="94"/>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2"/>
      <c r="B200" s="93"/>
      <c r="C200" s="94"/>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2"/>
      <c r="B201" s="93"/>
      <c r="C201" s="94"/>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2"/>
      <c r="B202" s="93"/>
      <c r="C202" s="94"/>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2"/>
      <c r="B203" s="93"/>
      <c r="C203" s="94"/>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2"/>
      <c r="B204" s="93"/>
      <c r="C204" s="94"/>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2"/>
      <c r="B205" s="93"/>
      <c r="C205" s="94"/>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2"/>
      <c r="B206" s="93"/>
      <c r="C206" s="94"/>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2"/>
      <c r="B207" s="93"/>
      <c r="C207" s="94"/>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2"/>
      <c r="B208" s="93"/>
      <c r="C208" s="94"/>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2"/>
      <c r="B209" s="93"/>
      <c r="C209" s="94"/>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2"/>
      <c r="B210" s="93"/>
      <c r="C210" s="94"/>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2"/>
      <c r="B211" s="93"/>
      <c r="C211" s="94"/>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2"/>
      <c r="B212" s="93"/>
      <c r="C212" s="94"/>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2"/>
      <c r="B213" s="93"/>
      <c r="C213" s="94"/>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2"/>
      <c r="B214" s="93"/>
      <c r="C214" s="94"/>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2"/>
      <c r="B215" s="93"/>
      <c r="C215" s="94"/>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2"/>
      <c r="B216" s="93"/>
      <c r="C216" s="94"/>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2"/>
      <c r="B217" s="93"/>
      <c r="C217" s="94"/>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2"/>
      <c r="B218" s="93"/>
      <c r="C218" s="94"/>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2"/>
      <c r="B219" s="93"/>
      <c r="C219" s="94"/>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2"/>
      <c r="B220" s="93"/>
      <c r="C220" s="94"/>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2"/>
      <c r="B221" s="93"/>
      <c r="C221" s="94"/>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2"/>
      <c r="B222" s="93"/>
      <c r="C222" s="94"/>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2"/>
      <c r="B223" s="93"/>
      <c r="C223" s="94"/>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2"/>
      <c r="B224" s="93"/>
      <c r="C224" s="94"/>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2"/>
      <c r="B225" s="93"/>
      <c r="C225" s="94"/>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2"/>
      <c r="B226" s="93"/>
      <c r="C226" s="94"/>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2"/>
      <c r="B227" s="93"/>
      <c r="C227" s="94"/>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2"/>
      <c r="B228" s="93"/>
      <c r="C228" s="94"/>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2"/>
      <c r="B229" s="93"/>
      <c r="C229" s="94"/>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2"/>
      <c r="B230" s="93"/>
      <c r="C230" s="94"/>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2"/>
      <c r="B231" s="93"/>
      <c r="C231" s="94"/>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2"/>
      <c r="B232" s="93"/>
      <c r="C232" s="94"/>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2"/>
      <c r="B233" s="93"/>
      <c r="C233" s="94"/>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2"/>
      <c r="B234" s="93"/>
      <c r="C234" s="94"/>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2"/>
      <c r="B235" s="93"/>
      <c r="C235" s="94"/>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2"/>
      <c r="B236" s="93"/>
      <c r="C236" s="94"/>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2"/>
      <c r="B237" s="93"/>
      <c r="C237" s="94"/>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2"/>
      <c r="B238" s="93"/>
      <c r="C238" s="94"/>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2"/>
      <c r="B239" s="93"/>
      <c r="C239" s="94"/>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2"/>
      <c r="B240" s="93"/>
      <c r="C240" s="94"/>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2"/>
      <c r="B241" s="93"/>
      <c r="C241" s="94"/>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2"/>
      <c r="B242" s="93"/>
      <c r="C242" s="94"/>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2"/>
      <c r="B243" s="93"/>
      <c r="C243" s="94"/>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2"/>
      <c r="B244" s="93"/>
      <c r="C244" s="94"/>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2"/>
      <c r="B245" s="93"/>
      <c r="C245" s="94"/>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2"/>
      <c r="B246" s="93"/>
      <c r="C246" s="94"/>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2"/>
      <c r="B247" s="93"/>
      <c r="C247" s="94"/>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2"/>
      <c r="B248" s="93"/>
      <c r="C248" s="94"/>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2"/>
      <c r="B249" s="93"/>
      <c r="C249" s="94"/>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2"/>
      <c r="B250" s="93"/>
      <c r="C250" s="94"/>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2"/>
      <c r="B251" s="93"/>
      <c r="C251" s="94"/>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2"/>
      <c r="B252" s="93"/>
      <c r="C252" s="94"/>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2"/>
      <c r="B253" s="93"/>
      <c r="C253" s="94"/>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2"/>
      <c r="B254" s="93"/>
      <c r="C254" s="94"/>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2"/>
      <c r="B255" s="93"/>
      <c r="C255" s="94"/>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2"/>
      <c r="B256" s="93"/>
      <c r="C256" s="94"/>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2"/>
      <c r="B257" s="93"/>
      <c r="C257" s="94"/>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2"/>
      <c r="B258" s="93"/>
      <c r="C258" s="94"/>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2"/>
      <c r="B259" s="93"/>
      <c r="C259" s="94"/>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2"/>
      <c r="B260" s="93"/>
      <c r="C260" s="94"/>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2"/>
      <c r="B261" s="93"/>
      <c r="C261" s="94"/>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2"/>
      <c r="B262" s="93"/>
      <c r="C262" s="94"/>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2"/>
      <c r="B263" s="93"/>
      <c r="C263" s="94"/>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2"/>
      <c r="B264" s="93"/>
      <c r="C264" s="94"/>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2"/>
      <c r="B265" s="93"/>
      <c r="C265" s="94"/>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2"/>
      <c r="B266" s="93"/>
      <c r="C266" s="94"/>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2"/>
      <c r="B267" s="93"/>
      <c r="C267" s="94"/>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2"/>
      <c r="B268" s="93"/>
      <c r="C268" s="94"/>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2"/>
      <c r="B269" s="93"/>
      <c r="C269" s="94"/>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2"/>
      <c r="B270" s="93"/>
      <c r="C270" s="94"/>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2"/>
      <c r="B271" s="93"/>
      <c r="C271" s="94"/>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2"/>
      <c r="B272" s="93"/>
      <c r="C272" s="94"/>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2"/>
      <c r="B273" s="93"/>
      <c r="C273" s="94"/>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2"/>
      <c r="B274" s="93"/>
      <c r="C274" s="94"/>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2"/>
      <c r="B275" s="93"/>
      <c r="C275" s="94"/>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2"/>
      <c r="B276" s="93"/>
      <c r="C276" s="94"/>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2"/>
      <c r="B277" s="93"/>
      <c r="C277" s="94"/>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2"/>
      <c r="B278" s="93"/>
      <c r="C278" s="94"/>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2"/>
      <c r="B279" s="93"/>
      <c r="C279" s="94"/>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2"/>
      <c r="B280" s="93"/>
      <c r="C280" s="94"/>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2"/>
      <c r="B281" s="93"/>
      <c r="C281" s="94"/>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2"/>
      <c r="B282" s="93"/>
      <c r="C282" s="94"/>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2"/>
      <c r="B283" s="93"/>
      <c r="C283" s="94"/>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2"/>
      <c r="B284" s="93"/>
      <c r="C284" s="94"/>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2"/>
      <c r="B285" s="93"/>
      <c r="C285" s="94"/>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2"/>
      <c r="B286" s="93"/>
      <c r="C286" s="94"/>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2"/>
      <c r="B287" s="93"/>
      <c r="C287" s="94"/>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2"/>
      <c r="B288" s="93"/>
      <c r="C288" s="94"/>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2"/>
      <c r="B289" s="93"/>
      <c r="C289" s="94"/>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2"/>
      <c r="B290" s="93"/>
      <c r="C290" s="94"/>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2"/>
      <c r="B291" s="93"/>
      <c r="C291" s="94"/>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2"/>
      <c r="B292" s="93"/>
      <c r="C292" s="94"/>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2"/>
      <c r="B293" s="93"/>
      <c r="C293" s="94"/>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2"/>
      <c r="B294" s="93"/>
      <c r="C294" s="94"/>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2"/>
      <c r="B295" s="93"/>
      <c r="C295" s="94"/>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2"/>
      <c r="B296" s="93"/>
      <c r="C296" s="94"/>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2"/>
      <c r="B297" s="93"/>
      <c r="C297" s="94"/>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2"/>
      <c r="B298" s="93"/>
      <c r="C298" s="94"/>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2"/>
      <c r="B299" s="93"/>
      <c r="C299" s="94"/>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2"/>
      <c r="B300" s="93"/>
      <c r="C300" s="94"/>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2"/>
      <c r="B301" s="93"/>
      <c r="C301" s="94"/>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2"/>
      <c r="B302" s="93"/>
      <c r="C302" s="94"/>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2"/>
      <c r="B303" s="93"/>
      <c r="C303" s="94"/>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2"/>
      <c r="B304" s="93"/>
      <c r="C304" s="94"/>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2"/>
      <c r="B305" s="93"/>
      <c r="C305" s="94"/>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2"/>
      <c r="B306" s="93"/>
      <c r="C306" s="94"/>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2"/>
      <c r="B307" s="93"/>
      <c r="C307" s="94"/>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2"/>
      <c r="B308" s="93"/>
      <c r="C308" s="94"/>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2"/>
      <c r="B309" s="93"/>
      <c r="C309" s="94"/>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2"/>
      <c r="B310" s="93"/>
      <c r="C310" s="94"/>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2"/>
      <c r="B311" s="93"/>
      <c r="C311" s="94"/>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2"/>
      <c r="B312" s="93"/>
      <c r="C312" s="94"/>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2"/>
      <c r="B313" s="93"/>
      <c r="C313" s="94"/>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2"/>
      <c r="B314" s="93"/>
      <c r="C314" s="94"/>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2"/>
      <c r="B315" s="93"/>
      <c r="C315" s="94"/>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2"/>
      <c r="B316" s="93"/>
      <c r="C316" s="94"/>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2"/>
      <c r="B317" s="93"/>
      <c r="C317" s="94"/>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2"/>
      <c r="B318" s="93"/>
      <c r="C318" s="94"/>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2"/>
      <c r="B319" s="93"/>
      <c r="C319" s="94"/>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2"/>
      <c r="B320" s="93"/>
      <c r="C320" s="94"/>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2"/>
      <c r="B321" s="93"/>
      <c r="C321" s="94"/>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2"/>
      <c r="B322" s="93"/>
      <c r="C322" s="94"/>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2"/>
      <c r="B323" s="93"/>
      <c r="C323" s="94"/>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2"/>
      <c r="B324" s="93"/>
      <c r="C324" s="94"/>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2"/>
      <c r="B325" s="93"/>
      <c r="C325" s="94"/>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2"/>
      <c r="B326" s="93"/>
      <c r="C326" s="94"/>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2"/>
      <c r="B327" s="93"/>
      <c r="C327" s="94"/>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2"/>
      <c r="B328" s="93"/>
      <c r="C328" s="94"/>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2"/>
      <c r="B329" s="93"/>
      <c r="C329" s="94"/>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2"/>
      <c r="B330" s="93"/>
      <c r="C330" s="94"/>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2"/>
      <c r="B331" s="93"/>
      <c r="C331" s="94"/>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2"/>
      <c r="B332" s="93"/>
      <c r="C332" s="94"/>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2"/>
      <c r="B333" s="93"/>
      <c r="C333" s="94"/>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2"/>
      <c r="B334" s="93"/>
      <c r="C334" s="94"/>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2"/>
      <c r="B335" s="93"/>
      <c r="C335" s="94"/>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2"/>
      <c r="B336" s="93"/>
      <c r="C336" s="94"/>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2"/>
      <c r="B337" s="93"/>
      <c r="C337" s="94"/>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2"/>
      <c r="B338" s="93"/>
      <c r="C338" s="94"/>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2"/>
      <c r="B339" s="93"/>
      <c r="C339" s="94"/>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2"/>
      <c r="B340" s="93"/>
      <c r="C340" s="94"/>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2"/>
      <c r="B341" s="93"/>
      <c r="C341" s="94"/>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2"/>
      <c r="B342" s="93"/>
      <c r="C342" s="94"/>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2"/>
      <c r="B343" s="93"/>
      <c r="C343" s="94"/>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2"/>
      <c r="B344" s="93"/>
      <c r="C344" s="94"/>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2"/>
      <c r="B345" s="93"/>
      <c r="C345" s="94"/>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2"/>
      <c r="B346" s="93"/>
      <c r="C346" s="94"/>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2"/>
      <c r="B347" s="93"/>
      <c r="C347" s="94"/>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2"/>
      <c r="B348" s="93"/>
      <c r="C348" s="94"/>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2"/>
      <c r="B349" s="93"/>
      <c r="C349" s="94"/>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2"/>
      <c r="B350" s="93"/>
      <c r="C350" s="94"/>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2"/>
      <c r="B351" s="93"/>
      <c r="C351" s="94"/>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2"/>
      <c r="B352" s="93"/>
      <c r="C352" s="94"/>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2"/>
      <c r="B353" s="93"/>
      <c r="C353" s="94"/>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2"/>
      <c r="B354" s="93"/>
      <c r="C354" s="94"/>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2"/>
      <c r="B355" s="93"/>
      <c r="C355" s="94"/>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2"/>
      <c r="B356" s="93"/>
      <c r="C356" s="94"/>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2"/>
      <c r="B357" s="93"/>
      <c r="C357" s="94"/>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2"/>
      <c r="B358" s="93"/>
      <c r="C358" s="94"/>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2"/>
      <c r="B359" s="93"/>
      <c r="C359" s="94"/>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2"/>
      <c r="B360" s="93"/>
      <c r="C360" s="94"/>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2"/>
      <c r="B361" s="93"/>
      <c r="C361" s="94"/>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2"/>
      <c r="B362" s="93"/>
      <c r="C362" s="94"/>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2"/>
      <c r="B363" s="93"/>
      <c r="C363" s="94"/>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2"/>
      <c r="B364" s="93"/>
      <c r="C364" s="94"/>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2"/>
      <c r="B365" s="93"/>
      <c r="C365" s="94"/>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2"/>
      <c r="B366" s="93"/>
      <c r="C366" s="94"/>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2"/>
      <c r="B367" s="93"/>
      <c r="C367" s="94"/>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2"/>
      <c r="B368" s="93"/>
      <c r="C368" s="94"/>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2"/>
      <c r="B369" s="93"/>
      <c r="C369" s="94"/>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2"/>
      <c r="B370" s="93"/>
      <c r="C370" s="94"/>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2"/>
      <c r="B371" s="93"/>
      <c r="C371" s="94"/>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2"/>
      <c r="B372" s="93"/>
      <c r="C372" s="94"/>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2"/>
      <c r="B373" s="93"/>
      <c r="C373" s="94"/>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2"/>
      <c r="B374" s="93"/>
      <c r="C374" s="94"/>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2"/>
      <c r="B375" s="93"/>
      <c r="C375" s="94"/>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2"/>
      <c r="B376" s="93"/>
      <c r="C376" s="94"/>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2"/>
      <c r="B377" s="93"/>
      <c r="C377" s="94"/>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2"/>
      <c r="B378" s="93"/>
      <c r="C378" s="94"/>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2"/>
      <c r="B379" s="93"/>
      <c r="C379" s="94"/>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2"/>
      <c r="B380" s="93"/>
      <c r="C380" s="94"/>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2"/>
      <c r="B381" s="93"/>
      <c r="C381" s="94"/>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2"/>
      <c r="B382" s="93"/>
      <c r="C382" s="94"/>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2"/>
      <c r="B383" s="93"/>
      <c r="C383" s="94"/>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2"/>
      <c r="B384" s="93"/>
      <c r="C384" s="94"/>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2"/>
      <c r="B385" s="93"/>
      <c r="C385" s="94"/>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2"/>
      <c r="B386" s="93"/>
      <c r="C386" s="94"/>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2"/>
      <c r="B387" s="93"/>
      <c r="C387" s="94"/>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2"/>
      <c r="B388" s="93"/>
      <c r="C388" s="94"/>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2"/>
      <c r="B389" s="93"/>
      <c r="C389" s="94"/>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2"/>
      <c r="B390" s="93"/>
      <c r="C390" s="94"/>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2"/>
      <c r="B391" s="93"/>
      <c r="C391" s="94"/>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2"/>
      <c r="B392" s="93"/>
      <c r="C392" s="94"/>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2"/>
      <c r="B393" s="93"/>
      <c r="C393" s="94"/>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2"/>
      <c r="B394" s="93"/>
      <c r="C394" s="94"/>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2"/>
      <c r="B395" s="93"/>
      <c r="C395" s="94"/>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2"/>
      <c r="B396" s="93"/>
      <c r="C396" s="94"/>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2"/>
      <c r="B397" s="93"/>
      <c r="C397" s="94"/>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2"/>
      <c r="B398" s="93"/>
      <c r="C398" s="94"/>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2"/>
      <c r="B399" s="93"/>
      <c r="C399" s="94"/>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2"/>
      <c r="B400" s="93"/>
      <c r="C400" s="94"/>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2"/>
      <c r="B401" s="93"/>
      <c r="C401" s="94"/>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2"/>
      <c r="B402" s="93"/>
      <c r="C402" s="94"/>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2"/>
      <c r="B403" s="93"/>
      <c r="C403" s="94"/>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2"/>
      <c r="B404" s="93"/>
      <c r="C404" s="94"/>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2"/>
      <c r="B405" s="93"/>
      <c r="C405" s="94"/>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2"/>
      <c r="B406" s="93"/>
      <c r="C406" s="94"/>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2"/>
      <c r="B407" s="93"/>
      <c r="C407" s="94"/>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2"/>
      <c r="B408" s="93"/>
      <c r="C408" s="94"/>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2"/>
      <c r="B409" s="93"/>
      <c r="C409" s="94"/>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2"/>
      <c r="B410" s="93"/>
      <c r="C410" s="94"/>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2"/>
      <c r="B411" s="93"/>
      <c r="C411" s="94"/>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2"/>
      <c r="B412" s="93"/>
      <c r="C412" s="94"/>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2"/>
      <c r="B413" s="93"/>
      <c r="C413" s="94"/>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2"/>
      <c r="B414" s="93"/>
      <c r="C414" s="94"/>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2"/>
      <c r="B415" s="93"/>
      <c r="C415" s="94"/>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2"/>
      <c r="B416" s="93"/>
      <c r="C416" s="94"/>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2"/>
      <c r="B417" s="93"/>
      <c r="C417" s="94"/>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2"/>
      <c r="B418" s="93"/>
      <c r="C418" s="94"/>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2"/>
      <c r="B419" s="93"/>
      <c r="C419" s="94"/>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2"/>
      <c r="B420" s="93"/>
      <c r="C420" s="94"/>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2"/>
      <c r="B421" s="93"/>
      <c r="C421" s="94"/>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2"/>
      <c r="B422" s="93"/>
      <c r="C422" s="94"/>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2"/>
      <c r="B423" s="93"/>
      <c r="C423" s="94"/>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2"/>
      <c r="B424" s="93"/>
      <c r="C424" s="94"/>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2"/>
      <c r="B425" s="93"/>
      <c r="C425" s="94"/>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2"/>
      <c r="B426" s="93"/>
      <c r="C426" s="94"/>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2"/>
      <c r="B427" s="93"/>
      <c r="C427" s="94"/>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2"/>
      <c r="B428" s="93"/>
      <c r="C428" s="94"/>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2"/>
      <c r="B429" s="93"/>
      <c r="C429" s="94"/>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2"/>
      <c r="B430" s="93"/>
      <c r="C430" s="94"/>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2"/>
      <c r="B431" s="93"/>
      <c r="C431" s="94"/>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2"/>
      <c r="B432" s="93"/>
      <c r="C432" s="94"/>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2"/>
      <c r="B433" s="93"/>
      <c r="C433" s="94"/>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2"/>
      <c r="B434" s="93"/>
      <c r="C434" s="94"/>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2"/>
      <c r="B435" s="93"/>
      <c r="C435" s="94"/>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2"/>
      <c r="B436" s="93"/>
      <c r="C436" s="94"/>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2"/>
      <c r="B437" s="93"/>
      <c r="C437" s="94"/>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2"/>
      <c r="B438" s="93"/>
      <c r="C438" s="94"/>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2"/>
      <c r="B439" s="93"/>
      <c r="C439" s="94"/>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2"/>
      <c r="B440" s="93"/>
      <c r="C440" s="94"/>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2"/>
      <c r="B441" s="93"/>
      <c r="C441" s="94"/>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2"/>
      <c r="B442" s="93"/>
      <c r="C442" s="94"/>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2"/>
      <c r="B443" s="93"/>
      <c r="C443" s="94"/>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2"/>
      <c r="B444" s="93"/>
      <c r="C444" s="94"/>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2"/>
      <c r="B445" s="93"/>
      <c r="C445" s="94"/>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2"/>
      <c r="B446" s="93"/>
      <c r="C446" s="94"/>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2"/>
      <c r="B447" s="93"/>
      <c r="C447" s="94"/>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2"/>
      <c r="B448" s="93"/>
      <c r="C448" s="94"/>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2"/>
      <c r="B449" s="93"/>
      <c r="C449" s="94"/>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2"/>
      <c r="B450" s="93"/>
      <c r="C450" s="94"/>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2"/>
      <c r="B451" s="93"/>
      <c r="C451" s="94"/>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2"/>
      <c r="B452" s="93"/>
      <c r="C452" s="94"/>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2"/>
      <c r="B453" s="93"/>
      <c r="C453" s="94"/>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2"/>
      <c r="B454" s="93"/>
      <c r="C454" s="94"/>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2"/>
      <c r="B455" s="93"/>
      <c r="C455" s="94"/>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2"/>
      <c r="B456" s="93"/>
      <c r="C456" s="94"/>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2"/>
      <c r="B457" s="93"/>
      <c r="C457" s="94"/>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2"/>
      <c r="B458" s="93"/>
      <c r="C458" s="94"/>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2"/>
      <c r="B459" s="93"/>
      <c r="C459" s="94"/>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2"/>
      <c r="B460" s="93"/>
      <c r="C460" s="94"/>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2"/>
      <c r="B461" s="93"/>
      <c r="C461" s="94"/>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2"/>
      <c r="B462" s="93"/>
      <c r="C462" s="94"/>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2"/>
      <c r="B463" s="93"/>
      <c r="C463" s="94"/>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2"/>
      <c r="B464" s="93"/>
      <c r="C464" s="94"/>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2"/>
      <c r="B465" s="93"/>
      <c r="C465" s="94"/>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2"/>
      <c r="B466" s="93"/>
      <c r="C466" s="94"/>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2"/>
      <c r="B467" s="93"/>
      <c r="C467" s="94"/>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2"/>
      <c r="B468" s="93"/>
      <c r="C468" s="94"/>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2"/>
      <c r="B469" s="93"/>
      <c r="C469" s="94"/>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2"/>
      <c r="B470" s="93"/>
      <c r="C470" s="94"/>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2"/>
      <c r="B471" s="93"/>
      <c r="C471" s="94"/>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2"/>
      <c r="B472" s="93"/>
      <c r="C472" s="94"/>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2"/>
      <c r="B473" s="93"/>
      <c r="C473" s="94"/>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2"/>
      <c r="B474" s="93"/>
      <c r="C474" s="94"/>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2"/>
      <c r="B475" s="93"/>
      <c r="C475" s="94"/>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2"/>
      <c r="B476" s="93"/>
      <c r="C476" s="94"/>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2"/>
      <c r="B477" s="93"/>
      <c r="C477" s="94"/>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2"/>
      <c r="B478" s="93"/>
      <c r="C478" s="94"/>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2"/>
      <c r="B479" s="93"/>
      <c r="C479" s="94"/>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2"/>
      <c r="B480" s="93"/>
      <c r="C480" s="94"/>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2"/>
      <c r="B481" s="93"/>
      <c r="C481" s="94"/>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2"/>
      <c r="B482" s="93"/>
      <c r="C482" s="94"/>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2"/>
      <c r="B483" s="93"/>
      <c r="C483" s="94"/>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2"/>
      <c r="B484" s="93"/>
      <c r="C484" s="94"/>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2"/>
      <c r="B485" s="93"/>
      <c r="C485" s="94"/>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2"/>
      <c r="B486" s="93"/>
      <c r="C486" s="94"/>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2"/>
      <c r="B487" s="93"/>
      <c r="C487" s="94"/>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2"/>
      <c r="B488" s="93"/>
      <c r="C488" s="94"/>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2"/>
      <c r="B489" s="93"/>
      <c r="C489" s="94"/>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2"/>
      <c r="B490" s="93"/>
      <c r="C490" s="94"/>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2"/>
      <c r="B491" s="93"/>
      <c r="C491" s="94"/>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2"/>
      <c r="B492" s="93"/>
      <c r="C492" s="94"/>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2"/>
      <c r="B493" s="93"/>
      <c r="C493" s="94"/>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2"/>
      <c r="B494" s="93"/>
      <c r="C494" s="94"/>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2"/>
      <c r="B495" s="93"/>
      <c r="C495" s="94"/>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2"/>
      <c r="B496" s="93"/>
      <c r="C496" s="94"/>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2"/>
      <c r="B497" s="93"/>
      <c r="C497" s="94"/>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2"/>
      <c r="B498" s="93"/>
      <c r="C498" s="94"/>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2"/>
      <c r="B499" s="93"/>
      <c r="C499" s="94"/>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2"/>
      <c r="B500" s="93"/>
      <c r="C500" s="94"/>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2"/>
      <c r="B501" s="93"/>
      <c r="C501" s="94"/>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2"/>
      <c r="B502" s="93"/>
      <c r="C502" s="94"/>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2"/>
      <c r="B503" s="93"/>
      <c r="C503" s="94"/>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2"/>
      <c r="B504" s="93"/>
      <c r="C504" s="94"/>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2"/>
      <c r="B505" s="93"/>
      <c r="C505" s="94"/>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2"/>
      <c r="B506" s="93"/>
      <c r="C506" s="94"/>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2"/>
      <c r="B507" s="93"/>
      <c r="C507" s="94"/>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2"/>
      <c r="B508" s="93"/>
      <c r="C508" s="94"/>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2"/>
      <c r="B509" s="93"/>
      <c r="C509" s="94"/>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2"/>
      <c r="B510" s="93"/>
      <c r="C510" s="94"/>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2"/>
      <c r="B511" s="93"/>
      <c r="C511" s="94"/>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2"/>
      <c r="B512" s="93"/>
      <c r="C512" s="94"/>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2"/>
      <c r="B513" s="93"/>
      <c r="C513" s="94"/>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2"/>
      <c r="B514" s="93"/>
      <c r="C514" s="94"/>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2"/>
      <c r="B515" s="93"/>
      <c r="C515" s="94"/>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2"/>
      <c r="B516" s="93"/>
      <c r="C516" s="94"/>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2"/>
      <c r="B517" s="93"/>
      <c r="C517" s="94"/>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2"/>
      <c r="B518" s="93"/>
      <c r="C518" s="94"/>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2"/>
      <c r="B519" s="93"/>
      <c r="C519" s="94"/>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2"/>
      <c r="B520" s="93"/>
      <c r="C520" s="94"/>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2"/>
      <c r="B521" s="93"/>
      <c r="C521" s="94"/>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2"/>
      <c r="B522" s="93"/>
      <c r="C522" s="94"/>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2"/>
      <c r="B523" s="93"/>
      <c r="C523" s="94"/>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2"/>
      <c r="B524" s="93"/>
      <c r="C524" s="94"/>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2"/>
      <c r="B525" s="93"/>
      <c r="C525" s="94"/>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2"/>
      <c r="B526" s="93"/>
      <c r="C526" s="94"/>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2"/>
      <c r="B527" s="93"/>
      <c r="C527" s="94"/>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2"/>
      <c r="B528" s="93"/>
      <c r="C528" s="94"/>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2"/>
      <c r="B529" s="93"/>
      <c r="C529" s="94"/>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2"/>
      <c r="B530" s="93"/>
      <c r="C530" s="94"/>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2"/>
      <c r="B531" s="93"/>
      <c r="C531" s="94"/>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2"/>
      <c r="B532" s="93"/>
      <c r="C532" s="94"/>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2"/>
      <c r="B533" s="93"/>
      <c r="C533" s="94"/>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2"/>
      <c r="B534" s="93"/>
      <c r="C534" s="94"/>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2"/>
      <c r="B535" s="93"/>
      <c r="C535" s="94"/>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2"/>
      <c r="B536" s="93"/>
      <c r="C536" s="94"/>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2"/>
      <c r="B537" s="93"/>
      <c r="C537" s="94"/>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2"/>
      <c r="B538" s="93"/>
      <c r="C538" s="94"/>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2"/>
      <c r="B539" s="93"/>
      <c r="C539" s="94"/>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2"/>
      <c r="B540" s="93"/>
      <c r="C540" s="94"/>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2"/>
      <c r="B541" s="93"/>
      <c r="C541" s="94"/>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2"/>
      <c r="B542" s="93"/>
      <c r="C542" s="94"/>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2"/>
      <c r="B543" s="93"/>
      <c r="C543" s="94"/>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2"/>
      <c r="B544" s="93"/>
      <c r="C544" s="94"/>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2"/>
      <c r="B545" s="93"/>
      <c r="C545" s="94"/>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2"/>
      <c r="B546" s="93"/>
      <c r="C546" s="94"/>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2"/>
      <c r="B547" s="93"/>
      <c r="C547" s="94"/>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2"/>
      <c r="B548" s="93"/>
      <c r="C548" s="94"/>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2"/>
      <c r="B549" s="93"/>
      <c r="C549" s="94"/>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2"/>
      <c r="B550" s="93"/>
      <c r="C550" s="94"/>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2"/>
      <c r="B551" s="93"/>
      <c r="C551" s="94"/>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2"/>
      <c r="B552" s="93"/>
      <c r="C552" s="94"/>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2"/>
      <c r="B553" s="93"/>
      <c r="C553" s="94"/>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2"/>
      <c r="B554" s="93"/>
      <c r="C554" s="94"/>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2"/>
      <c r="B555" s="93"/>
      <c r="C555" s="94"/>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2"/>
      <c r="B556" s="93"/>
      <c r="C556" s="94"/>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2"/>
      <c r="B557" s="93"/>
      <c r="C557" s="94"/>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2"/>
      <c r="B558" s="93"/>
      <c r="C558" s="94"/>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2"/>
      <c r="B559" s="93"/>
      <c r="C559" s="94"/>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2"/>
      <c r="B560" s="93"/>
      <c r="C560" s="94"/>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2"/>
      <c r="B561" s="93"/>
      <c r="C561" s="94"/>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2"/>
      <c r="B562" s="93"/>
      <c r="C562" s="94"/>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2"/>
      <c r="B563" s="93"/>
      <c r="C563" s="94"/>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2"/>
      <c r="B564" s="93"/>
      <c r="C564" s="94"/>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2"/>
      <c r="B565" s="93"/>
      <c r="C565" s="94"/>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2"/>
      <c r="B566" s="93"/>
      <c r="C566" s="94"/>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2"/>
      <c r="B567" s="93"/>
      <c r="C567" s="94"/>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2"/>
      <c r="B568" s="93"/>
      <c r="C568" s="94"/>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2"/>
      <c r="B569" s="93"/>
      <c r="C569" s="94"/>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2"/>
      <c r="B570" s="93"/>
      <c r="C570" s="94"/>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2"/>
      <c r="B571" s="93"/>
      <c r="C571" s="94"/>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2"/>
      <c r="B572" s="93"/>
      <c r="C572" s="94"/>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2"/>
      <c r="B573" s="93"/>
      <c r="C573" s="94"/>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2"/>
      <c r="B574" s="93"/>
      <c r="C574" s="94"/>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2"/>
      <c r="B575" s="93"/>
      <c r="C575" s="94"/>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2"/>
      <c r="B576" s="93"/>
      <c r="C576" s="94"/>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2"/>
      <c r="B577" s="93"/>
      <c r="C577" s="94"/>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2"/>
      <c r="B578" s="93"/>
      <c r="C578" s="94"/>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2"/>
      <c r="B579" s="93"/>
      <c r="C579" s="94"/>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2"/>
      <c r="B580" s="93"/>
      <c r="C580" s="94"/>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2"/>
      <c r="B581" s="93"/>
      <c r="C581" s="94"/>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2"/>
      <c r="B582" s="93"/>
      <c r="C582" s="94"/>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2"/>
      <c r="B583" s="93"/>
      <c r="C583" s="94"/>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2"/>
      <c r="B584" s="93"/>
      <c r="C584" s="94"/>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2"/>
      <c r="B585" s="93"/>
      <c r="C585" s="94"/>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2"/>
      <c r="B586" s="93"/>
      <c r="C586" s="94"/>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2"/>
      <c r="B587" s="93"/>
      <c r="C587" s="94"/>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2"/>
      <c r="B588" s="93"/>
      <c r="C588" s="94"/>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2"/>
      <c r="B589" s="93"/>
      <c r="C589" s="94"/>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2"/>
      <c r="B590" s="93"/>
      <c r="C590" s="94"/>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2"/>
      <c r="B591" s="93"/>
      <c r="C591" s="94"/>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2"/>
      <c r="B592" s="93"/>
      <c r="C592" s="94"/>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2"/>
      <c r="B593" s="93"/>
      <c r="C593" s="94"/>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2"/>
      <c r="B594" s="93"/>
      <c r="C594" s="94"/>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2"/>
      <c r="B595" s="93"/>
      <c r="C595" s="94"/>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2"/>
      <c r="B596" s="93"/>
      <c r="C596" s="94"/>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2"/>
      <c r="B597" s="93"/>
      <c r="C597" s="94"/>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2"/>
      <c r="B598" s="93"/>
      <c r="C598" s="94"/>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2"/>
      <c r="B599" s="93"/>
      <c r="C599" s="94"/>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2"/>
      <c r="B600" s="93"/>
      <c r="C600" s="94"/>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2"/>
      <c r="B601" s="93"/>
      <c r="C601" s="94"/>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2"/>
      <c r="B602" s="93"/>
      <c r="C602" s="94"/>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2"/>
      <c r="B603" s="93"/>
      <c r="C603" s="94"/>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2"/>
      <c r="B604" s="93"/>
      <c r="C604" s="94"/>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2"/>
      <c r="B605" s="93"/>
      <c r="C605" s="94"/>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2"/>
      <c r="B606" s="93"/>
      <c r="C606" s="94"/>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2"/>
      <c r="B607" s="93"/>
      <c r="C607" s="94"/>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2"/>
      <c r="B608" s="93"/>
      <c r="C608" s="94"/>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2"/>
      <c r="B609" s="93"/>
      <c r="C609" s="94"/>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2"/>
      <c r="B610" s="93"/>
      <c r="C610" s="94"/>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2"/>
      <c r="B611" s="93"/>
      <c r="C611" s="94"/>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2"/>
      <c r="B612" s="93"/>
      <c r="C612" s="94"/>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2"/>
      <c r="B613" s="93"/>
      <c r="C613" s="94"/>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2"/>
      <c r="B614" s="93"/>
      <c r="C614" s="94"/>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2"/>
      <c r="B615" s="93"/>
      <c r="C615" s="94"/>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2"/>
      <c r="B616" s="93"/>
      <c r="C616" s="94"/>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2"/>
      <c r="B617" s="93"/>
      <c r="C617" s="94"/>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2"/>
      <c r="B618" s="93"/>
      <c r="C618" s="94"/>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2"/>
      <c r="B619" s="93"/>
      <c r="C619" s="94"/>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2"/>
      <c r="B620" s="93"/>
      <c r="C620" s="94"/>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2"/>
      <c r="B621" s="93"/>
      <c r="C621" s="94"/>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2"/>
      <c r="B622" s="93"/>
      <c r="C622" s="94"/>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2"/>
      <c r="B623" s="93"/>
      <c r="C623" s="94"/>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2"/>
      <c r="B624" s="93"/>
      <c r="C624" s="94"/>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2"/>
      <c r="B625" s="93"/>
      <c r="C625" s="94"/>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2"/>
      <c r="B626" s="93"/>
      <c r="C626" s="94"/>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2"/>
      <c r="B627" s="93"/>
      <c r="C627" s="94"/>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2"/>
      <c r="B628" s="93"/>
      <c r="C628" s="94"/>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2"/>
      <c r="B629" s="93"/>
      <c r="C629" s="94"/>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2"/>
      <c r="B630" s="93"/>
      <c r="C630" s="94"/>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2"/>
      <c r="B631" s="93"/>
      <c r="C631" s="94"/>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2"/>
      <c r="B632" s="93"/>
      <c r="C632" s="94"/>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2"/>
      <c r="B633" s="93"/>
      <c r="C633" s="94"/>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2"/>
      <c r="B634" s="93"/>
      <c r="C634" s="94"/>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2"/>
      <c r="B635" s="93"/>
      <c r="C635" s="94"/>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2"/>
      <c r="B636" s="93"/>
      <c r="C636" s="94"/>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2"/>
      <c r="B637" s="93"/>
      <c r="C637" s="94"/>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2"/>
      <c r="B638" s="93"/>
      <c r="C638" s="94"/>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2"/>
      <c r="B639" s="93"/>
      <c r="C639" s="94"/>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2"/>
      <c r="B640" s="93"/>
      <c r="C640" s="94"/>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2"/>
      <c r="B641" s="93"/>
      <c r="C641" s="94"/>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2"/>
      <c r="B642" s="93"/>
      <c r="C642" s="94"/>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2"/>
      <c r="B643" s="93"/>
      <c r="C643" s="94"/>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2"/>
      <c r="B644" s="93"/>
      <c r="C644" s="94"/>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2"/>
      <c r="B645" s="93"/>
      <c r="C645" s="94"/>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2"/>
      <c r="B646" s="93"/>
      <c r="C646" s="94"/>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2"/>
      <c r="B647" s="93"/>
      <c r="C647" s="94"/>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2"/>
      <c r="B648" s="93"/>
      <c r="C648" s="94"/>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2"/>
      <c r="B649" s="93"/>
      <c r="C649" s="94"/>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2"/>
      <c r="B650" s="93"/>
      <c r="C650" s="94"/>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2"/>
      <c r="B651" s="93"/>
      <c r="C651" s="94"/>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2"/>
      <c r="B652" s="93"/>
      <c r="C652" s="94"/>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2"/>
      <c r="B653" s="93"/>
      <c r="C653" s="94"/>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2"/>
      <c r="B654" s="93"/>
      <c r="C654" s="94"/>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2"/>
      <c r="B655" s="93"/>
      <c r="C655" s="94"/>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2"/>
      <c r="B656" s="93"/>
      <c r="C656" s="94"/>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2"/>
      <c r="B657" s="93"/>
      <c r="C657" s="94"/>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2"/>
      <c r="B658" s="93"/>
      <c r="C658" s="94"/>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2"/>
      <c r="B659" s="93"/>
      <c r="C659" s="94"/>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2"/>
      <c r="B660" s="93"/>
      <c r="C660" s="94"/>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2"/>
      <c r="B661" s="93"/>
      <c r="C661" s="94"/>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2"/>
      <c r="B662" s="93"/>
      <c r="C662" s="94"/>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2"/>
      <c r="B663" s="93"/>
      <c r="C663" s="94"/>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2"/>
      <c r="B664" s="93"/>
      <c r="C664" s="94"/>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2"/>
      <c r="B665" s="93"/>
      <c r="C665" s="94"/>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2"/>
      <c r="B666" s="93"/>
      <c r="C666" s="94"/>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2"/>
      <c r="B667" s="93"/>
      <c r="C667" s="94"/>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2"/>
      <c r="B668" s="93"/>
      <c r="C668" s="94"/>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2"/>
      <c r="B669" s="93"/>
      <c r="C669" s="94"/>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2"/>
      <c r="B670" s="93"/>
      <c r="C670" s="94"/>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2"/>
      <c r="B671" s="93"/>
      <c r="C671" s="94"/>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2"/>
      <c r="B672" s="93"/>
      <c r="C672" s="94"/>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2"/>
      <c r="B673" s="93"/>
      <c r="C673" s="94"/>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2"/>
      <c r="B674" s="93"/>
      <c r="C674" s="94"/>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2"/>
      <c r="B675" s="93"/>
      <c r="C675" s="94"/>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2"/>
      <c r="B676" s="93"/>
      <c r="C676" s="94"/>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2"/>
      <c r="B677" s="93"/>
      <c r="C677" s="94"/>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2"/>
      <c r="B678" s="93"/>
      <c r="C678" s="94"/>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2"/>
      <c r="B679" s="93"/>
      <c r="C679" s="94"/>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2"/>
      <c r="B680" s="93"/>
      <c r="C680" s="94"/>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2"/>
      <c r="B681" s="93"/>
      <c r="C681" s="94"/>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2"/>
      <c r="B682" s="93"/>
      <c r="C682" s="94"/>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2"/>
      <c r="B683" s="93"/>
      <c r="C683" s="94"/>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2"/>
      <c r="B684" s="93"/>
      <c r="C684" s="94"/>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2"/>
      <c r="B685" s="93"/>
      <c r="C685" s="94"/>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2"/>
      <c r="B686" s="93"/>
      <c r="C686" s="94"/>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2"/>
      <c r="B687" s="93"/>
      <c r="C687" s="94"/>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2"/>
      <c r="B688" s="93"/>
      <c r="C688" s="94"/>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2"/>
      <c r="B689" s="93"/>
      <c r="C689" s="94"/>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2"/>
      <c r="B690" s="93"/>
      <c r="C690" s="94"/>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2"/>
      <c r="B691" s="93"/>
      <c r="C691" s="94"/>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2"/>
      <c r="B692" s="93"/>
      <c r="C692" s="94"/>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2"/>
      <c r="B693" s="93"/>
      <c r="C693" s="94"/>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2"/>
      <c r="B694" s="93"/>
      <c r="C694" s="94"/>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2"/>
      <c r="B695" s="93"/>
      <c r="C695" s="94"/>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2"/>
      <c r="B696" s="93"/>
      <c r="C696" s="94"/>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2"/>
      <c r="B697" s="93"/>
      <c r="C697" s="94"/>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2"/>
      <c r="B698" s="93"/>
      <c r="C698" s="94"/>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2"/>
      <c r="B699" s="93"/>
      <c r="C699" s="94"/>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2"/>
      <c r="B700" s="93"/>
      <c r="C700" s="94"/>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2"/>
      <c r="B701" s="93"/>
      <c r="C701" s="94"/>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2"/>
      <c r="B702" s="93"/>
      <c r="C702" s="94"/>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2"/>
      <c r="B703" s="93"/>
      <c r="C703" s="94"/>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2"/>
      <c r="B704" s="93"/>
      <c r="C704" s="94"/>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2"/>
      <c r="B705" s="93"/>
      <c r="C705" s="94"/>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2"/>
      <c r="B706" s="93"/>
      <c r="C706" s="94"/>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2"/>
      <c r="B707" s="93"/>
      <c r="C707" s="94"/>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2"/>
      <c r="B708" s="93"/>
      <c r="C708" s="94"/>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2"/>
      <c r="B709" s="93"/>
      <c r="C709" s="94"/>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2"/>
      <c r="B710" s="93"/>
      <c r="C710" s="94"/>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2"/>
      <c r="B711" s="93"/>
      <c r="C711" s="94"/>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2"/>
      <c r="B712" s="93"/>
      <c r="C712" s="94"/>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2"/>
      <c r="B713" s="93"/>
      <c r="C713" s="94"/>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2"/>
      <c r="B714" s="93"/>
      <c r="C714" s="94"/>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2"/>
      <c r="B715" s="93"/>
      <c r="C715" s="94"/>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2"/>
      <c r="B716" s="93"/>
      <c r="C716" s="94"/>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2"/>
      <c r="B717" s="93"/>
      <c r="C717" s="94"/>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2"/>
      <c r="B718" s="93"/>
      <c r="C718" s="94"/>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2"/>
      <c r="B719" s="93"/>
      <c r="C719" s="94"/>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2"/>
      <c r="B720" s="93"/>
      <c r="C720" s="94"/>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2"/>
      <c r="B721" s="93"/>
      <c r="C721" s="94"/>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2"/>
      <c r="B722" s="93"/>
      <c r="C722" s="94"/>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2"/>
      <c r="B723" s="93"/>
      <c r="C723" s="94"/>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2"/>
      <c r="B724" s="93"/>
      <c r="C724" s="94"/>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2"/>
      <c r="B725" s="93"/>
      <c r="C725" s="94"/>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2"/>
      <c r="B726" s="93"/>
      <c r="C726" s="94"/>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2"/>
      <c r="B727" s="93"/>
      <c r="C727" s="94"/>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2"/>
      <c r="B728" s="93"/>
      <c r="C728" s="94"/>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2"/>
      <c r="B729" s="93"/>
      <c r="C729" s="94"/>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2"/>
      <c r="B730" s="93"/>
      <c r="C730" s="94"/>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2"/>
      <c r="B731" s="93"/>
      <c r="C731" s="94"/>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2"/>
      <c r="B732" s="93"/>
      <c r="C732" s="94"/>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2"/>
      <c r="B733" s="93"/>
      <c r="C733" s="94"/>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2"/>
      <c r="B734" s="93"/>
      <c r="C734" s="94"/>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2"/>
      <c r="B735" s="93"/>
      <c r="C735" s="94"/>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2"/>
      <c r="B736" s="93"/>
      <c r="C736" s="94"/>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2"/>
      <c r="B737" s="93"/>
      <c r="C737" s="94"/>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2"/>
      <c r="B738" s="93"/>
      <c r="C738" s="94"/>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2"/>
      <c r="B739" s="93"/>
      <c r="C739" s="94"/>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2"/>
      <c r="B740" s="93"/>
      <c r="C740" s="94"/>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2"/>
      <c r="B741" s="93"/>
      <c r="C741" s="94"/>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2"/>
      <c r="B742" s="93"/>
      <c r="C742" s="94"/>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2"/>
      <c r="B743" s="93"/>
      <c r="C743" s="94"/>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2"/>
      <c r="B744" s="93"/>
      <c r="C744" s="94"/>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2"/>
      <c r="B745" s="93"/>
      <c r="C745" s="94"/>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2"/>
      <c r="B746" s="93"/>
      <c r="C746" s="94"/>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2"/>
      <c r="B747" s="93"/>
      <c r="C747" s="94"/>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2"/>
      <c r="B748" s="93"/>
      <c r="C748" s="94"/>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2"/>
      <c r="B749" s="93"/>
      <c r="C749" s="94"/>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2"/>
      <c r="B750" s="93"/>
      <c r="C750" s="94"/>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2"/>
      <c r="B751" s="93"/>
      <c r="C751" s="94"/>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2"/>
      <c r="B752" s="93"/>
      <c r="C752" s="94"/>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2"/>
      <c r="B753" s="93"/>
      <c r="C753" s="94"/>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2"/>
      <c r="B754" s="93"/>
      <c r="C754" s="94"/>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2"/>
      <c r="B755" s="93"/>
      <c r="C755" s="94"/>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2"/>
      <c r="B756" s="93"/>
      <c r="C756" s="94"/>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2"/>
      <c r="B757" s="93"/>
      <c r="C757" s="94"/>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2"/>
      <c r="B758" s="93"/>
      <c r="C758" s="94"/>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2"/>
      <c r="B759" s="93"/>
      <c r="C759" s="94"/>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2"/>
      <c r="B760" s="93"/>
      <c r="C760" s="94"/>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2"/>
      <c r="B761" s="93"/>
      <c r="C761" s="94"/>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2"/>
      <c r="B762" s="93"/>
      <c r="C762" s="94"/>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2"/>
      <c r="B763" s="93"/>
      <c r="C763" s="94"/>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2"/>
      <c r="B764" s="93"/>
      <c r="C764" s="94"/>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2"/>
      <c r="B765" s="93"/>
      <c r="C765" s="94"/>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2"/>
      <c r="B766" s="93"/>
      <c r="C766" s="94"/>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2"/>
      <c r="B767" s="93"/>
      <c r="C767" s="94"/>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2"/>
      <c r="B768" s="93"/>
      <c r="C768" s="94"/>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2"/>
      <c r="B769" s="93"/>
      <c r="C769" s="94"/>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2"/>
      <c r="B770" s="93"/>
      <c r="C770" s="94"/>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2"/>
      <c r="B771" s="93"/>
      <c r="C771" s="94"/>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2"/>
      <c r="B772" s="93"/>
      <c r="C772" s="94"/>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2"/>
      <c r="B773" s="93"/>
      <c r="C773" s="94"/>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2"/>
      <c r="B774" s="93"/>
      <c r="C774" s="94"/>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2"/>
      <c r="B775" s="93"/>
      <c r="C775" s="94"/>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2"/>
      <c r="B776" s="93"/>
      <c r="C776" s="94"/>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2"/>
      <c r="B777" s="93"/>
      <c r="C777" s="94"/>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2"/>
      <c r="B778" s="93"/>
      <c r="C778" s="94"/>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2"/>
      <c r="B779" s="93"/>
      <c r="C779" s="94"/>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2"/>
      <c r="B780" s="93"/>
      <c r="C780" s="94"/>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2"/>
      <c r="B781" s="93"/>
      <c r="C781" s="94"/>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2"/>
      <c r="B782" s="93"/>
      <c r="C782" s="94"/>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2"/>
      <c r="B783" s="93"/>
      <c r="C783" s="94"/>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2"/>
      <c r="B784" s="93"/>
      <c r="C784" s="94"/>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2"/>
      <c r="B785" s="93"/>
      <c r="C785" s="94"/>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2"/>
      <c r="B786" s="93"/>
      <c r="C786" s="94"/>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2"/>
      <c r="B787" s="93"/>
      <c r="C787" s="94"/>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2"/>
      <c r="B788" s="93"/>
      <c r="C788" s="94"/>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2"/>
      <c r="B789" s="93"/>
      <c r="C789" s="94"/>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2"/>
      <c r="B790" s="93"/>
      <c r="C790" s="94"/>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2"/>
      <c r="B791" s="93"/>
      <c r="C791" s="94"/>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2"/>
      <c r="B792" s="93"/>
      <c r="C792" s="94"/>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2"/>
      <c r="B793" s="93"/>
      <c r="C793" s="94"/>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2"/>
      <c r="B794" s="93"/>
      <c r="C794" s="94"/>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2"/>
      <c r="B795" s="93"/>
      <c r="C795" s="94"/>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2"/>
      <c r="B796" s="93"/>
      <c r="C796" s="94"/>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2"/>
      <c r="B797" s="93"/>
      <c r="C797" s="94"/>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2"/>
      <c r="B798" s="93"/>
      <c r="C798" s="94"/>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2"/>
      <c r="B799" s="93"/>
      <c r="C799" s="94"/>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2"/>
      <c r="B800" s="93"/>
      <c r="C800" s="94"/>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2"/>
      <c r="B801" s="93"/>
      <c r="C801" s="94"/>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2"/>
      <c r="B802" s="93"/>
      <c r="C802" s="94"/>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2"/>
      <c r="B803" s="93"/>
      <c r="C803" s="94"/>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2"/>
      <c r="B804" s="93"/>
      <c r="C804" s="94"/>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2"/>
      <c r="B805" s="93"/>
      <c r="C805" s="94"/>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2"/>
      <c r="B806" s="93"/>
      <c r="C806" s="94"/>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2"/>
      <c r="B807" s="93"/>
      <c r="C807" s="94"/>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2"/>
      <c r="B808" s="93"/>
      <c r="C808" s="94"/>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2"/>
      <c r="B809" s="93"/>
      <c r="C809" s="94"/>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2"/>
      <c r="B810" s="93"/>
      <c r="C810" s="94"/>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2"/>
      <c r="B811" s="93"/>
      <c r="C811" s="94"/>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2"/>
      <c r="B812" s="93"/>
      <c r="C812" s="94"/>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2"/>
      <c r="B813" s="93"/>
      <c r="C813" s="94"/>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2"/>
      <c r="B814" s="93"/>
      <c r="C814" s="94"/>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2"/>
      <c r="B815" s="93"/>
      <c r="C815" s="94"/>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2"/>
      <c r="B816" s="93"/>
      <c r="C816" s="94"/>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2"/>
      <c r="B817" s="93"/>
      <c r="C817" s="94"/>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2"/>
      <c r="B818" s="93"/>
      <c r="C818" s="94"/>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2"/>
      <c r="B819" s="93"/>
      <c r="C819" s="94"/>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2"/>
      <c r="B820" s="93"/>
      <c r="C820" s="94"/>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2"/>
      <c r="B821" s="93"/>
      <c r="C821" s="94"/>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2"/>
      <c r="B822" s="93"/>
      <c r="C822" s="94"/>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2"/>
      <c r="B823" s="93"/>
      <c r="C823" s="94"/>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2"/>
      <c r="B824" s="93"/>
      <c r="C824" s="94"/>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2"/>
      <c r="B825" s="93"/>
      <c r="C825" s="94"/>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2"/>
      <c r="B826" s="93"/>
      <c r="C826" s="94"/>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2"/>
      <c r="B827" s="93"/>
      <c r="C827" s="94"/>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2"/>
      <c r="B828" s="93"/>
      <c r="C828" s="94"/>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2"/>
      <c r="B829" s="93"/>
      <c r="C829" s="94"/>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2"/>
      <c r="B830" s="93"/>
      <c r="C830" s="94"/>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2"/>
      <c r="B831" s="93"/>
      <c r="C831" s="94"/>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2"/>
      <c r="B832" s="93"/>
      <c r="C832" s="94"/>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2"/>
      <c r="B833" s="93"/>
      <c r="C833" s="94"/>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2"/>
      <c r="B834" s="93"/>
      <c r="C834" s="94"/>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2"/>
      <c r="B835" s="93"/>
      <c r="C835" s="94"/>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2"/>
      <c r="B836" s="93"/>
      <c r="C836" s="94"/>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2"/>
      <c r="B837" s="93"/>
      <c r="C837" s="94"/>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2"/>
      <c r="B838" s="93"/>
      <c r="C838" s="94"/>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2"/>
      <c r="B839" s="93"/>
      <c r="C839" s="94"/>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2"/>
      <c r="B840" s="93"/>
      <c r="C840" s="94"/>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2"/>
      <c r="B841" s="93"/>
      <c r="C841" s="94"/>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2"/>
      <c r="B842" s="93"/>
      <c r="C842" s="94"/>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2"/>
      <c r="B843" s="93"/>
      <c r="C843" s="94"/>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2"/>
      <c r="B844" s="93"/>
      <c r="C844" s="94"/>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2"/>
      <c r="B845" s="93"/>
      <c r="C845" s="94"/>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2"/>
      <c r="B846" s="93"/>
      <c r="C846" s="94"/>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2"/>
      <c r="B847" s="93"/>
      <c r="C847" s="94"/>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2"/>
      <c r="B848" s="93"/>
      <c r="C848" s="94"/>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2"/>
      <c r="B849" s="93"/>
      <c r="C849" s="94"/>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2"/>
      <c r="B850" s="93"/>
      <c r="C850" s="94"/>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2"/>
      <c r="B851" s="93"/>
      <c r="C851" s="94"/>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2"/>
      <c r="B852" s="93"/>
      <c r="C852" s="94"/>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2"/>
      <c r="B853" s="93"/>
      <c r="C853" s="94"/>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2"/>
      <c r="B854" s="93"/>
      <c r="C854" s="94"/>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2"/>
      <c r="B855" s="93"/>
      <c r="C855" s="94"/>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2"/>
      <c r="B856" s="93"/>
      <c r="C856" s="94"/>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2"/>
      <c r="B857" s="93"/>
      <c r="C857" s="94"/>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2"/>
      <c r="B858" s="93"/>
      <c r="C858" s="94"/>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2"/>
      <c r="B859" s="93"/>
      <c r="C859" s="94"/>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2"/>
      <c r="B860" s="93"/>
      <c r="C860" s="94"/>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2"/>
      <c r="B861" s="93"/>
      <c r="C861" s="94"/>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2"/>
      <c r="B862" s="93"/>
      <c r="C862" s="94"/>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2"/>
      <c r="B863" s="93"/>
      <c r="C863" s="94"/>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2"/>
      <c r="B864" s="93"/>
      <c r="C864" s="94"/>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2"/>
      <c r="B865" s="93"/>
      <c r="C865" s="94"/>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2"/>
      <c r="B866" s="93"/>
      <c r="C866" s="94"/>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2"/>
      <c r="B867" s="93"/>
      <c r="C867" s="94"/>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2"/>
      <c r="B868" s="93"/>
      <c r="C868" s="94"/>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2"/>
      <c r="B869" s="93"/>
      <c r="C869" s="94"/>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2"/>
      <c r="B870" s="93"/>
      <c r="C870" s="94"/>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2"/>
      <c r="B871" s="93"/>
      <c r="C871" s="94"/>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2"/>
      <c r="B872" s="93"/>
      <c r="C872" s="94"/>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2"/>
      <c r="B873" s="93"/>
      <c r="C873" s="94"/>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2"/>
      <c r="B874" s="93"/>
      <c r="C874" s="94"/>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2"/>
      <c r="B875" s="93"/>
      <c r="C875" s="94"/>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2"/>
      <c r="B876" s="93"/>
      <c r="C876" s="94"/>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2"/>
      <c r="B877" s="93"/>
      <c r="C877" s="94"/>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2"/>
      <c r="B878" s="93"/>
      <c r="C878" s="94"/>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2"/>
      <c r="B879" s="93"/>
      <c r="C879" s="94"/>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2"/>
      <c r="B880" s="93"/>
      <c r="C880" s="94"/>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2"/>
      <c r="B881" s="93"/>
      <c r="C881" s="94"/>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2"/>
      <c r="B882" s="93"/>
      <c r="C882" s="94"/>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2"/>
      <c r="B883" s="93"/>
      <c r="C883" s="94"/>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2"/>
      <c r="B884" s="93"/>
      <c r="C884" s="94"/>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2"/>
      <c r="B885" s="93"/>
      <c r="C885" s="94"/>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2"/>
      <c r="B886" s="93"/>
      <c r="C886" s="94"/>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2"/>
      <c r="B887" s="93"/>
      <c r="C887" s="94"/>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2"/>
      <c r="B888" s="93"/>
      <c r="C888" s="94"/>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2"/>
      <c r="B889" s="93"/>
      <c r="C889" s="94"/>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2"/>
      <c r="B890" s="93"/>
      <c r="C890" s="94"/>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2"/>
      <c r="B891" s="93"/>
      <c r="C891" s="94"/>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2"/>
      <c r="B892" s="93"/>
      <c r="C892" s="94"/>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2"/>
      <c r="B893" s="93"/>
      <c r="C893" s="94"/>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2"/>
      <c r="B894" s="93"/>
      <c r="C894" s="94"/>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2"/>
      <c r="B895" s="93"/>
      <c r="C895" s="94"/>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2"/>
      <c r="B896" s="93"/>
      <c r="C896" s="94"/>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2"/>
      <c r="B897" s="93"/>
      <c r="C897" s="94"/>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2"/>
      <c r="B898" s="93"/>
      <c r="C898" s="94"/>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2"/>
      <c r="B899" s="93"/>
      <c r="C899" s="94"/>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2"/>
      <c r="B900" s="93"/>
      <c r="C900" s="94"/>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2"/>
      <c r="B901" s="93"/>
      <c r="C901" s="94"/>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2"/>
      <c r="B902" s="93"/>
      <c r="C902" s="94"/>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2"/>
      <c r="B903" s="93"/>
      <c r="C903" s="94"/>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2"/>
      <c r="B904" s="93"/>
      <c r="C904" s="94"/>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2"/>
      <c r="B905" s="93"/>
      <c r="C905" s="94"/>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2"/>
      <c r="B906" s="93"/>
      <c r="C906" s="94"/>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2"/>
      <c r="B907" s="93"/>
      <c r="C907" s="94"/>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2"/>
      <c r="B908" s="93"/>
      <c r="C908" s="94"/>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2"/>
      <c r="B909" s="93"/>
      <c r="C909" s="94"/>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2"/>
      <c r="B910" s="93"/>
      <c r="C910" s="94"/>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2"/>
      <c r="B911" s="93"/>
      <c r="C911" s="94"/>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2"/>
      <c r="B912" s="93"/>
      <c r="C912" s="94"/>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2"/>
      <c r="B913" s="93"/>
      <c r="C913" s="94"/>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2"/>
      <c r="B914" s="93"/>
      <c r="C914" s="94"/>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2"/>
      <c r="B915" s="93"/>
      <c r="C915" s="94"/>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2"/>
      <c r="B916" s="93"/>
      <c r="C916" s="94"/>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2"/>
      <c r="B917" s="93"/>
      <c r="C917" s="94"/>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2"/>
      <c r="B918" s="93"/>
      <c r="C918" s="94"/>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2"/>
      <c r="B919" s="93"/>
      <c r="C919" s="94"/>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2"/>
      <c r="B920" s="93"/>
      <c r="C920" s="94"/>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2"/>
      <c r="B921" s="93"/>
      <c r="C921" s="94"/>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2"/>
      <c r="B922" s="93"/>
      <c r="C922" s="94"/>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2"/>
      <c r="B923" s="93"/>
      <c r="C923" s="94"/>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2"/>
      <c r="B924" s="93"/>
      <c r="C924" s="94"/>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2"/>
      <c r="B925" s="93"/>
      <c r="C925" s="94"/>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2"/>
      <c r="B926" s="93"/>
      <c r="C926" s="94"/>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2"/>
      <c r="B927" s="93"/>
      <c r="C927" s="94"/>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2"/>
      <c r="B928" s="93"/>
      <c r="C928" s="94"/>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2"/>
      <c r="B929" s="93"/>
      <c r="C929" s="94"/>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2"/>
      <c r="B930" s="93"/>
      <c r="C930" s="94"/>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2"/>
      <c r="B931" s="93"/>
      <c r="C931" s="94"/>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2"/>
      <c r="B932" s="93"/>
      <c r="C932" s="94"/>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2"/>
      <c r="B933" s="93"/>
      <c r="C933" s="94"/>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2"/>
      <c r="B934" s="93"/>
      <c r="C934" s="94"/>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2"/>
      <c r="B935" s="93"/>
      <c r="C935" s="94"/>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2"/>
      <c r="B936" s="93"/>
      <c r="C936" s="94"/>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2"/>
      <c r="B937" s="93"/>
      <c r="C937" s="94"/>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2"/>
      <c r="B938" s="93"/>
      <c r="C938" s="94"/>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2"/>
      <c r="B939" s="93"/>
      <c r="C939" s="94"/>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2"/>
      <c r="B940" s="93"/>
      <c r="C940" s="94"/>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2"/>
      <c r="B941" s="93"/>
      <c r="C941" s="94"/>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2"/>
      <c r="B942" s="93"/>
      <c r="C942" s="94"/>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2"/>
      <c r="B943" s="93"/>
      <c r="C943" s="94"/>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2"/>
      <c r="B944" s="93"/>
      <c r="C944" s="94"/>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2"/>
      <c r="B945" s="93"/>
      <c r="C945" s="94"/>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2"/>
      <c r="B946" s="93"/>
      <c r="C946" s="94"/>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2"/>
      <c r="B947" s="93"/>
      <c r="C947" s="94"/>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2"/>
      <c r="B948" s="93"/>
      <c r="C948" s="94"/>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2"/>
      <c r="B949" s="93"/>
      <c r="C949" s="94"/>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2"/>
      <c r="B950" s="93"/>
      <c r="C950" s="94"/>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2"/>
      <c r="B951" s="93"/>
      <c r="C951" s="94"/>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2"/>
      <c r="B952" s="93"/>
      <c r="C952" s="94"/>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2"/>
      <c r="B953" s="93"/>
      <c r="C953" s="94"/>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2"/>
      <c r="B954" s="93"/>
      <c r="C954" s="94"/>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2"/>
      <c r="B955" s="93"/>
      <c r="C955" s="94"/>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2"/>
      <c r="B956" s="93"/>
      <c r="C956" s="94"/>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2"/>
      <c r="B957" s="93"/>
      <c r="C957" s="94"/>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2"/>
      <c r="B958" s="93"/>
      <c r="C958" s="94"/>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2"/>
      <c r="B959" s="93"/>
      <c r="C959" s="94"/>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2"/>
      <c r="B960" s="93"/>
      <c r="C960" s="94"/>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2"/>
      <c r="B961" s="93"/>
      <c r="C961" s="94"/>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2"/>
      <c r="B962" s="93"/>
      <c r="C962" s="94"/>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2"/>
      <c r="B963" s="93"/>
      <c r="C963" s="94"/>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2"/>
      <c r="B964" s="93"/>
      <c r="C964" s="94"/>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2"/>
      <c r="B965" s="93"/>
      <c r="C965" s="94"/>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2"/>
      <c r="B966" s="93"/>
      <c r="C966" s="94"/>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2"/>
      <c r="B967" s="93"/>
      <c r="C967" s="94"/>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2"/>
      <c r="B968" s="93"/>
      <c r="C968" s="94"/>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2"/>
      <c r="B969" s="93"/>
      <c r="C969" s="94"/>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2"/>
      <c r="B970" s="93"/>
      <c r="C970" s="94"/>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2"/>
      <c r="B971" s="93"/>
      <c r="C971" s="94"/>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2"/>
      <c r="B972" s="93"/>
      <c r="C972" s="94"/>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2"/>
      <c r="B973" s="93"/>
      <c r="C973" s="94"/>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2"/>
      <c r="B974" s="93"/>
      <c r="C974" s="94"/>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2"/>
      <c r="B975" s="93"/>
      <c r="C975" s="94"/>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2"/>
      <c r="B976" s="93"/>
      <c r="C976" s="94"/>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2"/>
      <c r="B977" s="93"/>
      <c r="C977" s="94"/>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2"/>
      <c r="B978" s="93"/>
      <c r="C978" s="94"/>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2"/>
      <c r="B979" s="93"/>
      <c r="C979" s="94"/>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2"/>
      <c r="B980" s="93"/>
      <c r="C980" s="94"/>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2"/>
      <c r="B981" s="93"/>
      <c r="C981" s="94"/>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2"/>
      <c r="B982" s="93"/>
      <c r="C982" s="94"/>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2"/>
      <c r="B983" s="93"/>
      <c r="C983" s="94"/>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2"/>
      <c r="B984" s="93"/>
      <c r="C984" s="94"/>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2"/>
      <c r="B985" s="93"/>
      <c r="C985" s="94"/>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2"/>
      <c r="B986" s="93"/>
      <c r="C986" s="94"/>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2"/>
      <c r="B987" s="93"/>
      <c r="C987" s="94"/>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2"/>
      <c r="B988" s="93"/>
      <c r="C988" s="94"/>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2"/>
      <c r="B989" s="93"/>
      <c r="C989" s="94"/>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2"/>
      <c r="B990" s="93"/>
      <c r="C990" s="94"/>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2"/>
      <c r="B991" s="93"/>
      <c r="C991" s="94"/>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2"/>
      <c r="B992" s="93"/>
      <c r="C992" s="94"/>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2"/>
      <c r="B993" s="93"/>
      <c r="C993" s="94"/>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2"/>
      <c r="B994" s="93"/>
      <c r="C994" s="94"/>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2"/>
      <c r="B995" s="93"/>
      <c r="C995" s="94"/>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2"/>
      <c r="B996" s="93"/>
      <c r="C996" s="94"/>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2"/>
      <c r="B997" s="93"/>
      <c r="C997" s="94"/>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2"/>
      <c r="B998" s="93"/>
      <c r="C998" s="94"/>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2"/>
      <c r="B999" s="93"/>
      <c r="C999" s="94"/>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2"/>
      <c r="B1000" s="93"/>
      <c r="C1000" s="94"/>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MINNESOTA JCC</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1148480.0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198372.0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562434.0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362539.0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78089.0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7013507.0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1803286.0</v>
      </c>
      <c r="E12" s="109">
        <f>D11-D12</f>
        <v>5210221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780956.0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85393.0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8426484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813533.0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171590.0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620241.0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3983875.0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5589239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1349843.0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1487402.0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2837245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8426484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3"/>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3"/>
      <c r="D39" s="43"/>
      <c r="E39" s="106"/>
      <c r="F39" s="101"/>
      <c r="G39" s="43"/>
      <c r="H39" s="43"/>
      <c r="I39" s="43"/>
      <c r="J39" s="43"/>
      <c r="K39" s="43"/>
      <c r="L39" s="43"/>
      <c r="M39" s="43"/>
      <c r="N39" s="43"/>
      <c r="O39" s="43"/>
      <c r="P39" s="43"/>
      <c r="Q39" s="43"/>
      <c r="R39" s="43"/>
      <c r="S39" s="43"/>
      <c r="T39" s="43"/>
      <c r="U39" s="43"/>
      <c r="V39" s="43"/>
      <c r="W39" s="43"/>
      <c r="X39" s="43"/>
      <c r="Y39" s="43"/>
      <c r="Z39" s="43"/>
    </row>
    <row r="40">
      <c r="A40" s="43"/>
      <c r="B40" s="43"/>
      <c r="C40" s="93"/>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3"/>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3"/>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3"/>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3"/>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3"/>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3"/>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3"/>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3"/>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3"/>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3"/>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3"/>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3"/>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3"/>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3"/>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3"/>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3"/>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3"/>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3"/>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3"/>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3"/>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3"/>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3"/>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3"/>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3"/>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3"/>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3"/>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3"/>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3"/>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3"/>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3"/>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3"/>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3"/>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3"/>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3"/>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3"/>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3"/>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3"/>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3"/>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3"/>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3"/>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3"/>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3"/>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3"/>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3"/>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3"/>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3"/>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3"/>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3"/>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3"/>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3"/>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3"/>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3"/>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3"/>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3"/>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3"/>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3"/>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3"/>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3"/>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3"/>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3"/>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3"/>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3"/>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3"/>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3"/>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3"/>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3"/>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3"/>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3"/>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3"/>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3"/>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3"/>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3"/>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3"/>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3"/>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3"/>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3"/>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3"/>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3"/>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3"/>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3"/>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3"/>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3"/>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3"/>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3"/>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3"/>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3"/>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3"/>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3"/>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3"/>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3"/>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3"/>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3"/>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3"/>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3"/>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3"/>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3"/>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3"/>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3"/>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3"/>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3"/>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3"/>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3"/>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3"/>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3"/>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3"/>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3"/>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3"/>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3"/>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3"/>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3"/>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3"/>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3"/>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3"/>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3"/>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3"/>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3"/>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3"/>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3"/>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3"/>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3"/>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3"/>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3"/>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3"/>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3"/>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3"/>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3"/>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3"/>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3"/>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3"/>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3"/>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3"/>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3"/>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3"/>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3"/>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3"/>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3"/>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3"/>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3"/>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3"/>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3"/>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3"/>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3"/>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3"/>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3"/>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3"/>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3"/>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3"/>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3"/>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3"/>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3"/>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3"/>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3"/>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3"/>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3"/>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3"/>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3"/>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3"/>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3"/>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3"/>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3"/>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3"/>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3"/>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3"/>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3"/>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3"/>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3"/>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3"/>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3"/>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3"/>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3"/>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3"/>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3"/>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3"/>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3"/>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3"/>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3"/>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3"/>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3"/>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3"/>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3"/>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3"/>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3"/>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3"/>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3"/>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3"/>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3"/>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3"/>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3"/>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3"/>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3"/>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3"/>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3"/>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3"/>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3"/>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3"/>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3"/>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3"/>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3"/>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3"/>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3"/>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3"/>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3"/>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3"/>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3"/>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3"/>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3"/>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3"/>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3"/>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3"/>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3"/>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3"/>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3"/>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3"/>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3"/>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3"/>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3"/>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3"/>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3"/>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3"/>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3"/>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3"/>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3"/>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3"/>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3"/>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3"/>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3"/>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3"/>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3"/>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3"/>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3"/>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3"/>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3"/>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3"/>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3"/>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3"/>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3"/>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3"/>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3"/>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3"/>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3"/>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3"/>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3"/>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3"/>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3"/>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3"/>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3"/>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3"/>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3"/>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3"/>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3"/>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3"/>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3"/>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3"/>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3"/>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3"/>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3"/>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3"/>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3"/>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3"/>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3"/>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3"/>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3"/>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3"/>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3"/>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3"/>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3"/>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3"/>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3"/>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3"/>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3"/>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3"/>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3"/>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3"/>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3"/>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3"/>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3"/>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3"/>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3"/>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3"/>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3"/>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3"/>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3"/>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3"/>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3"/>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3"/>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3"/>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3"/>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3"/>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3"/>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3"/>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3"/>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3"/>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3"/>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3"/>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3"/>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3"/>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3"/>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3"/>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3"/>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3"/>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3"/>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3"/>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3"/>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3"/>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3"/>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3"/>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3"/>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3"/>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3"/>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3"/>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3"/>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3"/>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3"/>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3"/>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3"/>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3"/>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3"/>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3"/>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3"/>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3"/>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3"/>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3"/>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3"/>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3"/>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3"/>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3"/>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3"/>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3"/>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3"/>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3"/>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3"/>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3"/>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3"/>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3"/>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3"/>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3"/>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3"/>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3"/>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3"/>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3"/>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3"/>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3"/>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3"/>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3"/>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3"/>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3"/>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3"/>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3"/>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3"/>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3"/>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3"/>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3"/>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3"/>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3"/>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3"/>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3"/>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3"/>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3"/>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3"/>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3"/>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3"/>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3"/>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3"/>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3"/>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3"/>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3"/>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3"/>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3"/>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3"/>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3"/>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3"/>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3"/>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3"/>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3"/>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3"/>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3"/>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3"/>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3"/>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3"/>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3"/>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3"/>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3"/>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3"/>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3"/>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3"/>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3"/>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3"/>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3"/>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3"/>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3"/>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3"/>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3"/>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3"/>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3"/>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3"/>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3"/>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3"/>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3"/>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3"/>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3"/>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3"/>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3"/>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3"/>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3"/>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3"/>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3"/>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3"/>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3"/>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3"/>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3"/>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3"/>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3"/>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3"/>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3"/>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3"/>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3"/>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3"/>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3"/>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3"/>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3"/>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3"/>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3"/>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3"/>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3"/>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3"/>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3"/>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3"/>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3"/>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3"/>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3"/>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3"/>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3"/>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3"/>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3"/>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3"/>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3"/>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3"/>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3"/>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3"/>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3"/>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3"/>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3"/>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3"/>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3"/>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3"/>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3"/>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3"/>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3"/>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3"/>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3"/>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3"/>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3"/>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3"/>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3"/>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3"/>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3"/>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3"/>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3"/>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3"/>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3"/>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3"/>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3"/>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3"/>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3"/>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3"/>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3"/>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3"/>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3"/>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3"/>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3"/>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3"/>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3"/>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3"/>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3"/>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3"/>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3"/>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3"/>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3"/>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3"/>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3"/>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3"/>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3"/>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3"/>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3"/>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3"/>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3"/>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3"/>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3"/>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3"/>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3"/>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3"/>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3"/>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3"/>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3"/>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3"/>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3"/>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3"/>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3"/>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3"/>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3"/>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3"/>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3"/>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3"/>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3"/>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3"/>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3"/>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3"/>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3"/>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3"/>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3"/>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3"/>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3"/>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3"/>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3"/>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3"/>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3"/>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3"/>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3"/>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3"/>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3"/>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3"/>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3"/>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3"/>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3"/>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3"/>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3"/>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3"/>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3"/>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3"/>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3"/>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3"/>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3"/>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3"/>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3"/>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3"/>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3"/>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3"/>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3"/>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3"/>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3"/>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3"/>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3"/>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3"/>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3"/>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3"/>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3"/>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3"/>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3"/>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3"/>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3"/>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3"/>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3"/>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3"/>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3"/>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3"/>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3"/>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3"/>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3"/>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3"/>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3"/>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3"/>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3"/>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3"/>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3"/>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3"/>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3"/>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3"/>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3"/>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3"/>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3"/>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3"/>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3"/>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3"/>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3"/>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3"/>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3"/>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3"/>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3"/>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3"/>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3"/>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3"/>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3"/>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3"/>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3"/>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3"/>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3"/>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3"/>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3"/>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3"/>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3"/>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3"/>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3"/>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3"/>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3"/>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3"/>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3"/>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3"/>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3"/>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3"/>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3"/>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3"/>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3"/>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3"/>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3"/>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3"/>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3"/>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3"/>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3"/>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3"/>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3"/>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3"/>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3"/>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3"/>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3"/>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3"/>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3"/>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3"/>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3"/>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3"/>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3"/>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3"/>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3"/>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3"/>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3"/>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3"/>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3"/>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3"/>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3"/>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3"/>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3"/>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3"/>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3"/>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3"/>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3"/>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3"/>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3"/>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3"/>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3"/>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3"/>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3"/>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3"/>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3"/>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3"/>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3"/>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3"/>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3"/>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3"/>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3"/>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3"/>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3"/>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3"/>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3"/>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3"/>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3"/>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3"/>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3"/>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3"/>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3"/>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3"/>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3"/>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3"/>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3"/>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3"/>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3"/>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3"/>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3"/>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3"/>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3"/>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3"/>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3"/>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3"/>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3"/>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3"/>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3"/>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3"/>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3"/>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3"/>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3"/>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3"/>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3"/>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3"/>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3"/>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3"/>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3"/>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3"/>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3"/>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3"/>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3"/>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3"/>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3"/>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3"/>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3"/>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3"/>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3"/>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3"/>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3"/>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3"/>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3"/>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3"/>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3"/>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3"/>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3"/>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3"/>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3"/>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3"/>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3"/>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3"/>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3"/>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3"/>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3"/>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3"/>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3"/>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3"/>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3"/>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3"/>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3"/>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3"/>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3"/>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3"/>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3"/>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3"/>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3"/>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3"/>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3"/>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3"/>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3"/>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3"/>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3"/>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3"/>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3"/>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3"/>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3"/>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3"/>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3"/>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3"/>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3"/>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3"/>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3"/>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3"/>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3"/>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3"/>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3"/>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3"/>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3"/>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3"/>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3"/>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3"/>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3"/>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3"/>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3"/>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3"/>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3"/>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3"/>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3"/>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3"/>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3"/>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3"/>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3"/>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3"/>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3"/>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3"/>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3"/>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3"/>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3"/>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3"/>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3"/>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3"/>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3"/>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3"/>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3"/>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3"/>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3"/>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3"/>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3"/>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3"/>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3"/>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3"/>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3"/>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3"/>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3"/>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3"/>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3"/>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3"/>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3"/>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3"/>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3"/>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3"/>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3"/>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3"/>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3"/>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3"/>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3"/>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3"/>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3"/>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3"/>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3"/>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3"/>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3"/>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3"/>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3"/>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3"/>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3"/>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3"/>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3"/>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3"/>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3"/>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3"/>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3"/>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3"/>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3"/>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3"/>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3"/>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3"/>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3"/>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3"/>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3"/>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3"/>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3"/>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3"/>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3"/>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3"/>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3"/>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3"/>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3"/>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3"/>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3"/>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3"/>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3"/>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3"/>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3"/>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3"/>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3"/>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3"/>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3"/>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3"/>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3"/>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3"/>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3"/>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3"/>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3"/>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3"/>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3"/>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3"/>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3"/>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3"/>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3"/>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3"/>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3"/>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3"/>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3"/>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3"/>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3"/>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3"/>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3"/>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3"/>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3"/>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3"/>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3"/>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3"/>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3"/>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3"/>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3"/>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3"/>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3"/>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3"/>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3"/>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3"/>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3"/>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3"/>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3"/>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3"/>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3"/>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3"/>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3"/>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3"/>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3"/>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3"/>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3"/>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3"/>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3"/>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3"/>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3"/>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3"/>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3"/>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3"/>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3"/>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3"/>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3"/>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3"/>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3"/>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3"/>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3"/>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3"/>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3"/>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3"/>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3"/>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3"/>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3"/>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3"/>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3"/>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3"/>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3"/>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3"/>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3"/>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3"/>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3"/>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3"/>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3"/>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3"/>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3"/>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3"/>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3"/>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3"/>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3"/>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3"/>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3"/>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3"/>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3"/>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3"/>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3"/>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3"/>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3"/>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3"/>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3"/>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3"/>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3"/>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3"/>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3"/>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3"/>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3"/>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3"/>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3"/>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3"/>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3"/>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3"/>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3"/>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3"/>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3"/>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3"/>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3"/>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3"/>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3"/>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3"/>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3"/>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3"/>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3"/>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3"/>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3"/>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3"/>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3"/>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3"/>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3"/>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3"/>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3"/>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3"/>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3"/>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3"/>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3"/>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