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<sst xmlns="http://schemas.openxmlformats.org/spreadsheetml/2006/main" count="869" uniqueCount="252">
  <si>
    <t>GIVEDIRECTLY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</si>
  <si>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</si>
  <si>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</si>
  <si>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</si>
  <si>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</si>
  <si>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</si>
  <si>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</si>
  <si>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</si>
  <si>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</si>
  <si>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</si>
  <si>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</si>
  <si>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</si>
  <si>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</si>
  <si>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</si>
  <si>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</si>
  <si>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</si>
  <si>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</si>
  <si>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</si>
  <si>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</si>
  <si>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</si>
  <si>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</si>
  <si>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</si>
  <si>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</si>
  <si>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</si>
  <si>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</si>
  <si>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</si>
  <si>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</si>
  <si>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</si>
  <si>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</si>
  <si>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</si>
  <si>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</si>
  <si>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</si>
  <si>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</si>
  <si>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</si>
  <si>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</si>
  <si>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</si>
  <si>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</si>
  <si>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</si>
  <si>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</si>
  <si>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</si>
  <si>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</si>
  <si>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</si>
  <si>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</si>
  <si>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</si>
  <si>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</si>
  <si>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</si>
  <si>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</si>
  <si>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</si>
  <si>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</si>
  <si>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</si>
  <si>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</si>
  <si>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</si>
  <si>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</si>
  <si>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</si>
  <si>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</si>
  <si>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</si>
  <si>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</si>
  <si>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</si>
  <si>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</si>
  <si>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</si>
  <si>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</si>
  <si>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</si>
  <si>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</si>
  <si>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</si>
  <si>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</si>
  <si>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</si>
  <si>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</si>
  <si>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</si>
  <si>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</si>
  <si>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</si>
  <si>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</si>
  <si>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</si>
  <si>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</si>
  <si>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</si>
  <si>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</si>
  <si>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</si>
  <si>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</si>
  <si>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</si>
  <si>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</si>
  <si>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</si>
  <si>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</si>
  <si>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</si>
  <si>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</si>
  <si>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</si>
  <si>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</si>
  <si>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</si>
  <si>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</si>
  <si>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</si>
  <si>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</si>
  <si>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</si>
  <si>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</si>
  <si>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</si>
  <si>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</si>
  <si>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</si>
  <si>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</si>
  <si>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</si>
  <si>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FOREIGN EXCHANGE TRANS</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</si>
  <si>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</si>
  <si>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</si>
  <si>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</si>
  <si>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</si>
  <si>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</si>
  <si>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</si>
  <si>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</si>
  <si>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</si>
  <si>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</si>
  <si>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</si>
  <si>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</si>
  <si>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</si>
  <si>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</si>
  <si>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</si>
  <si>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</si>
  <si>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</si>
  <si>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</si>
  <si>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</si>
  <si>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</si>
  <si>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</si>
  <si>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</si>
  <si>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</si>
  <si>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</si>
  <si>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</si>
  <si>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</si>
  <si>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</si>
  <si>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</si>
  <si>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</si>
  <si>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</si>
  <si>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</si>
  <si>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</si>
  <si>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</si>
  <si>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</si>
  <si>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</si>
  <si>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</si>
  <si>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</si>
  <si>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</si>
  <si>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</si>
  <si>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MOBILE MONEY &amp; BANKING</t>
  </si>
  <si>
    <t xml:space="preserve"> IMPAIRMENT ON INTANGIBL</t>
  </si>
  <si>
    <t xml:space="preserve"> EQUIPMENT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</si>
  <si>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</si>
  <si>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</si>
  <si>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</si>
  <si>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</si>
  <si>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</si>
  <si>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</si>
  <si>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</si>
  <si>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</si>
  <si>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</si>
  <si>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</si>
  <si>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</si>
  <si>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</si>
  <si>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</si>
  <si>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</si>
  <si>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</si>
  <si>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</si>
  <si>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</si>
  <si>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</si>
  <si>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</si>
  <si>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</si>
  <si>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</si>
  <si>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</si>
  <si>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</si>
  <si>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</si>
  <si>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</si>
  <si>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</si>
  <si>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</si>
  <si>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</si>
  <si>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</si>
  <si>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</si>
  <si>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</si>
  <si>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</si>
  <si>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</si>
  <si>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</si>
  <si>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</si>
  <si>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</si>
  <si>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</si>
  <si>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</si>
  <si>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</si>
  <si>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</si>
  <si>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</si>
  <si>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</si>
  <si>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</si>
  <si>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</si>
  <si>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</si>
  <si>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</si>
  <si>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</si>
  <si>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</si>
  <si>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</si>
  <si>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</si>
  <si>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</si>
  <si>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</si>
  <si>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</si>
  <si>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</si>
  <si>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</si>
  <si>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</si>
  <si>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</si>
  <si>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</si>
  <si>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</si>
  <si>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</si>
  <si>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</si>
  <si>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</si>
  <si>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</si>
  <si>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</si>
  <si>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</si>
  <si>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</si>
  <si>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</si>
  <si>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</si>
  <si>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</si>
  <si>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</si>
  <si>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</si>
  <si>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</si>
  <si>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</si>
  <si>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</si>
  <si>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</si>
  <si>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</si>
  <si>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</si>
  <si>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</si>
  <si>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</si>
  <si>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</si>
  <si>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</si>
  <si>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</si>
  <si>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</si>
  <si>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</si>
  <si>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</si>
  <si>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</si>
  <si>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</si>
  <si>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</si>
  <si>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</si>
  <si>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</si>
  <si>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</si>
  <si>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</si>
  <si>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</si>
  <si>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</si>
  <si>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</si>
  <si>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</si>
  <si>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</si>
  <si>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</si>
  <si>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</si>
  <si>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</si>
  <si>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</si>
  <si>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</si>
  <si>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FOREIGN EXCHANGE TRANS.</t>
  </si>
  <si>
    <t>REGISTRATION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</si>
  <si>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</si>
  <si>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</si>
  <si>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EQUIPMENT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</si>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</sst>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GIVEDIRECTLY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261307795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279399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261028396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21752366.33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114028598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5.242123834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93706161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261307795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21775649.58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4.303254451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65385536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261307795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21775649.58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3.002690494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8.244814328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95583397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175713344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0.5439734674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23154104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4076711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27230815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261307795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0.1042097309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2433034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23154104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0.1050800325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249671317</v>
      </c>
      <c r="E41" s="165">
        <f t="shared" ref="E41:E44" si="1">D41/$D$44</f>
        <v>0.9554683089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6172846</v>
      </c>
      <c r="E42" s="165">
        <f t="shared" si="1"/>
        <v>0.02362289269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5463632</v>
      </c>
      <c r="E43" s="165">
        <f t="shared" si="1"/>
        <v>0.02090879838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261307795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168006805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5463632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30.75002215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168840332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126223824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1.337626501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240039533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GIVEDIRECTLY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12382.0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1.1793182E7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1.13688825E8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2705102.0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125494389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1898517.0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8533069.0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8113761.0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419308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419308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1.2460476E7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70605.0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12531081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140343295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GIVEDIRECTLY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1427925</v>
      </c>
      <c r="D4" s="99">
        <v>1427925.0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81754012</v>
      </c>
      <c r="D5" s="99">
        <v>8.1754012E7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1598399</v>
      </c>
      <c r="D7" s="99">
        <v>67954.0</v>
      </c>
      <c r="E7" s="99">
        <v>1396898.0</v>
      </c>
      <c r="F7" s="99">
        <v>133547.0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24719567</v>
      </c>
      <c r="D9" s="99">
        <v>1.7351943E7</v>
      </c>
      <c r="E9" s="99">
        <v>2472045.0</v>
      </c>
      <c r="F9" s="99">
        <v>4895579.0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2722634</v>
      </c>
      <c r="D11" s="99">
        <v>1957433.0</v>
      </c>
      <c r="E11" s="99">
        <v>278486.0</v>
      </c>
      <c r="F11" s="99">
        <v>486715.0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2075996</v>
      </c>
      <c r="D12" s="99">
        <v>1474535.0</v>
      </c>
      <c r="E12" s="99">
        <v>299150.0</v>
      </c>
      <c r="F12" s="99">
        <v>302311.0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350691</v>
      </c>
      <c r="D15" s="99">
        <v>193160.0</v>
      </c>
      <c r="E15" s="99">
        <v>157531.0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504520</v>
      </c>
      <c r="D16" s="99">
        <v>77443.0</v>
      </c>
      <c r="E16" s="99">
        <v>427077.0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135175</v>
      </c>
      <c r="D18" s="99">
        <v>0.0</v>
      </c>
      <c r="E18" s="99">
        <v>0.0</v>
      </c>
      <c r="F18" s="99">
        <v>135175.0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153720</v>
      </c>
      <c r="D19" s="99">
        <v>0.0</v>
      </c>
      <c r="E19" s="99">
        <v>153720.0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3633893</v>
      </c>
      <c r="D20" s="99">
        <v>3297148.0</v>
      </c>
      <c r="E20" s="99">
        <v>214232.0</v>
      </c>
      <c r="F20" s="99">
        <v>122513.0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139582</v>
      </c>
      <c r="D21" s="99">
        <v>26635.0</v>
      </c>
      <c r="E21" s="99">
        <v>1250.0</v>
      </c>
      <c r="F21" s="99">
        <v>111697.0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585099</v>
      </c>
      <c r="D22" s="99">
        <v>560859.0</v>
      </c>
      <c r="E22" s="99">
        <v>14650.0</v>
      </c>
      <c r="F22" s="99">
        <v>9590.0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2790292</v>
      </c>
      <c r="D23" s="99">
        <v>1707346.0</v>
      </c>
      <c r="E23" s="99">
        <v>892923.0</v>
      </c>
      <c r="F23" s="99">
        <v>190023.0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1053604</v>
      </c>
      <c r="D25" s="99">
        <v>682837.0</v>
      </c>
      <c r="E25" s="99">
        <v>370498.0</v>
      </c>
      <c r="F25" s="99">
        <v>269.0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4352739</v>
      </c>
      <c r="D26" s="99">
        <v>3766190.0</v>
      </c>
      <c r="E26" s="99">
        <v>362839.0</v>
      </c>
      <c r="F26" s="99">
        <v>223710.0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167154</v>
      </c>
      <c r="D31" s="99">
        <v>150815.0</v>
      </c>
      <c r="E31" s="99">
        <v>6826.0</v>
      </c>
      <c r="F31" s="99">
        <v>9513.0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346792</v>
      </c>
      <c r="D32" s="99">
        <v>142448.0</v>
      </c>
      <c r="E32" s="99">
        <v>192993.0</v>
      </c>
      <c r="F32" s="99">
        <v>11351.0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1190064</v>
      </c>
      <c r="D34" s="99">
        <v>769932.0</v>
      </c>
      <c r="E34" s="99">
        <v>29087.0</v>
      </c>
      <c r="F34" s="99">
        <v>391045.0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339832</v>
      </c>
      <c r="D35" s="99">
        <v>304896.0</v>
      </c>
      <c r="E35" s="99">
        <v>30411.0</v>
      </c>
      <c r="F35" s="99">
        <v>4525.0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218601</v>
      </c>
      <c r="D36" s="99">
        <v>146455.0</v>
      </c>
      <c r="E36" s="99">
        <v>62903.0</v>
      </c>
      <c r="F36" s="99">
        <v>9243.0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130260291</v>
      </c>
      <c r="D40" s="104">
        <f t="shared" si="2"/>
        <v>115859966</v>
      </c>
      <c r="E40" s="104">
        <f t="shared" si="2"/>
        <v>7363519</v>
      </c>
      <c r="F40" s="104">
        <f t="shared" si="2"/>
        <v>7036806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6.7347842E7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3.5576124E7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2.6630005E7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4289033.0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933518.0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1015689.0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916017.0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603572.0</v>
      </c>
      <c r="E12" s="109">
        <f>D11-D12</f>
        <v>312445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4232587.0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5.9281094E7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42418.0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3437847.0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203098602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5313973.0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7.4442094E7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79756067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8.009767E7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4.3244865E7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123342535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203098602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GIVEDIRECTLY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130260291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167154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130093137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10841094.75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102923966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9.49387201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80097670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130260291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10855024.25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7.378856846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63513681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130260291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10855024.25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5.851086054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15.34495806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113688825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140343295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0.810076641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26317966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4798630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31116596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130260291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0.2388801358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2722634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26317966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0.1034515357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115859966</v>
      </c>
      <c r="E41" s="165">
        <f t="shared" ref="E41:E44" si="1">D41/$D$44</f>
        <v>0.8894496175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7363519</v>
      </c>
      <c r="E42" s="165">
        <f t="shared" si="1"/>
        <v>0.05652926877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7036806</v>
      </c>
      <c r="E43" s="165">
        <f t="shared" si="1"/>
        <v>0.05402111377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130260291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125494389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7036806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17.83399869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135792211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79756067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1.702594124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203098602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GIVEDIRECTLY</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10.44766297</v>
      </c>
      <c r="E5" s="177">
        <f>'Ratios 2022'!D8</f>
        <v>5.242123834</v>
      </c>
      <c r="F5" s="177">
        <f>'Ratios 2023'!D8</f>
        <v>9.49387201</v>
      </c>
      <c r="G5" s="177">
        <f>average(D5:F5)</f>
        <v>8.394552938</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9.045069112</v>
      </c>
      <c r="E10" s="149">
        <f>'Ratios 2022'!D14</f>
        <v>4.303254451</v>
      </c>
      <c r="F10" s="149">
        <f>'Ratios 2023'!D14</f>
        <v>7.378856846</v>
      </c>
      <c r="G10" s="177">
        <f>average(D10:F10)</f>
        <v>6.909060137</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4.25525397</v>
      </c>
      <c r="E15" s="180">
        <f>'Ratios 2022'!D20</f>
        <v>3.002690494</v>
      </c>
      <c r="F15" s="180">
        <f>'Ratios 2023'!D20</f>
        <v>5.851086054</v>
      </c>
      <c r="G15" s="177">
        <f>average(D15:F15)</f>
        <v>4.369676839</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0.897964941</v>
      </c>
      <c r="E20" s="163">
        <f>'Ratios 2022'!D26</f>
        <v>0.5439734674</v>
      </c>
      <c r="F20" s="163">
        <f>'Ratios 2023'!D26</f>
        <v>0.810076641</v>
      </c>
      <c r="G20" s="181">
        <f>average(D20:F20)</f>
        <v>0.7506716831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0.09530560127</v>
      </c>
      <c r="E25" s="163">
        <f>'Ratios 2022'!D33</f>
        <v>0.1042097309</v>
      </c>
      <c r="F25" s="163">
        <f>'Ratios 2023'!D33</f>
        <v>0.2388801358</v>
      </c>
      <c r="G25" s="181">
        <f>average(D25:F25)</f>
        <v>0.1461318227</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0.07784670372</v>
      </c>
      <c r="E30" s="163">
        <f>'Ratios 2022'!D38</f>
        <v>0.1050800325</v>
      </c>
      <c r="F30" s="163">
        <f>'Ratios 2023'!D38</f>
        <v>0.1034515357</v>
      </c>
      <c r="G30" s="181">
        <f>average(D30:F30)</f>
        <v>0.09545942397</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0.9483084806</v>
      </c>
      <c r="E35" s="163">
        <f>'Ratios 2022'!E41</f>
        <v>0.9554683089</v>
      </c>
      <c r="F35" s="163">
        <f>'Ratios 2023'!E41</f>
        <v>0.8894496175</v>
      </c>
      <c r="G35" s="181">
        <f t="shared" ref="G35:G37" si="1">average(D35:F35)</f>
        <v>0.931075469</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0.02617585874</v>
      </c>
      <c r="E36" s="163">
        <f>'Ratios 2022'!E42</f>
        <v>0.02362289269</v>
      </c>
      <c r="F36" s="163">
        <f>'Ratios 2023'!E42</f>
        <v>0.05652926877</v>
      </c>
      <c r="G36" s="181">
        <f t="shared" si="1"/>
        <v>0.0354426734</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0.0255156607</v>
      </c>
      <c r="E37" s="163">
        <f>'Ratios 2022'!E43</f>
        <v>0.02090879838</v>
      </c>
      <c r="F37" s="163">
        <f>'Ratios 2023'!E43</f>
        <v>0.05402111377</v>
      </c>
      <c r="G37" s="181">
        <f t="shared" si="1"/>
        <v>0.03348185761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49.61916717</v>
      </c>
      <c r="E42" s="166">
        <f>'Ratios 2022'!D49</f>
        <v>30.75002215</v>
      </c>
      <c r="F42" s="166">
        <f>'Ratios 2023'!D49</f>
        <v>17.83399869</v>
      </c>
      <c r="G42" s="183">
        <f>average(D42:F42)</f>
        <v>32.734396</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2.859083082</v>
      </c>
      <c r="E47" s="149">
        <f>'Ratios 2022'!D54</f>
        <v>1.337626501</v>
      </c>
      <c r="F47" s="149">
        <f>'Ratios 2023'!D54</f>
        <v>1.702594124</v>
      </c>
      <c r="G47" s="177">
        <f>average(D47:F47)</f>
        <v>1.966434569</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GIVEDIRECTLY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GIVEDIRECTLY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10059.0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2.1057285E7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2.2815966E8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4.2769825E7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249227004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2072199.0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286591.0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178971.0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107620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107620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2677311.0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1131.0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2678442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254085265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GIVEDIRECTLY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99465</v>
      </c>
      <c r="D3" s="99">
        <v>99465.0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43071893</v>
      </c>
      <c r="D4" s="99">
        <v>4.3071893E7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125180257</v>
      </c>
      <c r="D5" s="99">
        <v>1.25180257E8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801076</v>
      </c>
      <c r="D7" s="99">
        <v>0.0</v>
      </c>
      <c r="E7" s="99">
        <v>679095.0</v>
      </c>
      <c r="F7" s="99">
        <v>121981.0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190026</v>
      </c>
      <c r="D8" s="99">
        <v>0.0</v>
      </c>
      <c r="E8" s="99">
        <v>190026.0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15521145</v>
      </c>
      <c r="D9" s="99">
        <v>1.0354536E7</v>
      </c>
      <c r="E9" s="99">
        <v>1959100.0</v>
      </c>
      <c r="F9" s="99">
        <v>3207509.0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21353</v>
      </c>
      <c r="D10" s="99">
        <v>13954.0</v>
      </c>
      <c r="E10" s="99">
        <v>7399.0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1264071</v>
      </c>
      <c r="D11" s="99">
        <v>989261.0</v>
      </c>
      <c r="E11" s="99">
        <v>132789.0</v>
      </c>
      <c r="F11" s="99">
        <v>142021.0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963383</v>
      </c>
      <c r="D12" s="99">
        <v>634904.0</v>
      </c>
      <c r="E12" s="99">
        <v>150585.0</v>
      </c>
      <c r="F12" s="99">
        <v>177894.0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180777</v>
      </c>
      <c r="D15" s="99">
        <v>52171.0</v>
      </c>
      <c r="E15" s="99">
        <v>128606.0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209067</v>
      </c>
      <c r="D16" s="99">
        <v>39722.0</v>
      </c>
      <c r="E16" s="99">
        <v>169345.0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155807</v>
      </c>
      <c r="D19" s="99">
        <v>0.0</v>
      </c>
      <c r="E19" s="99">
        <v>155807.0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1253504</v>
      </c>
      <c r="D20" s="99">
        <v>975116.0</v>
      </c>
      <c r="E20" s="99">
        <v>172565.0</v>
      </c>
      <c r="F20" s="99">
        <v>105823.0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390211</v>
      </c>
      <c r="D21" s="99">
        <v>4770.0</v>
      </c>
      <c r="E21" s="99">
        <v>20469.0</v>
      </c>
      <c r="F21" s="99">
        <v>364972.0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1542457</v>
      </c>
      <c r="D22" s="99">
        <v>1517679.0</v>
      </c>
      <c r="E22" s="99">
        <v>8170.0</v>
      </c>
      <c r="F22" s="99">
        <v>16608.0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1158254</v>
      </c>
      <c r="D23" s="99">
        <v>629278.0</v>
      </c>
      <c r="E23" s="99">
        <v>284319.0</v>
      </c>
      <c r="F23" s="99">
        <v>244657.0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823064</v>
      </c>
      <c r="D25" s="99">
        <v>517126.0</v>
      </c>
      <c r="E25" s="99">
        <v>305938.0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1321059</v>
      </c>
      <c r="D26" s="99">
        <v>1197811.0</v>
      </c>
      <c r="E26" s="99">
        <v>74278.0</v>
      </c>
      <c r="F26" s="99">
        <v>48970.0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65329</v>
      </c>
      <c r="D31" s="99">
        <v>55006.0</v>
      </c>
      <c r="E31" s="99">
        <v>7841.0</v>
      </c>
      <c r="F31" s="99">
        <v>2482.0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99103</v>
      </c>
      <c r="D32" s="99">
        <v>9794.0</v>
      </c>
      <c r="E32" s="99">
        <v>89309.0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1460346</v>
      </c>
      <c r="D34" s="99">
        <v>897241.0</v>
      </c>
      <c r="E34" s="99">
        <v>15440.0</v>
      </c>
      <c r="F34" s="99">
        <v>547665.0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558412</v>
      </c>
      <c r="D35" s="99">
        <v>0.0</v>
      </c>
      <c r="E35" s="99">
        <v>558412.0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461791</v>
      </c>
      <c r="D36" s="99">
        <v>435997.0</v>
      </c>
      <c r="E36" s="99">
        <v>23288.0</v>
      </c>
      <c r="F36" s="99">
        <v>2506.0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59686</v>
      </c>
      <c r="D37" s="99">
        <v>0.0</v>
      </c>
      <c r="E37" s="99">
        <v>19977.0</v>
      </c>
      <c r="F37" s="99">
        <v>39709.0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196851536</v>
      </c>
      <c r="D40" s="104">
        <f t="shared" si="2"/>
        <v>186675981</v>
      </c>
      <c r="E40" s="104">
        <f t="shared" si="2"/>
        <v>5152758</v>
      </c>
      <c r="F40" s="104">
        <f t="shared" si="2"/>
        <v>5022797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1.24470775E8</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4.6858889E7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1.4876313E7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3643678.0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538167.0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748315.0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383461.0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195743.0</v>
      </c>
      <c r="E12" s="109">
        <f>D11-D12</f>
        <v>187718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5720048.0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6.4084392E7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3493017.0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4121449.0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268742761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3982236.0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5.99947E7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2875314.0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66852250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1.48377979E8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5.3512532E7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201890511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268742761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GIVEDIRECTLY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196851536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65329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196786207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16398850.58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171329664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10.44766297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148377979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196851536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16404294.67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9.045069112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69804440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196851536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16404294.67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4.25525397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14.70291694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228159660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254085265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0.897964941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16512247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2248807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18761054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196851536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0.09530560127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1285424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16512247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0.07784670372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186675981</v>
      </c>
      <c r="E41" s="165">
        <f t="shared" ref="E41:E44" si="1">D41/$D$44</f>
        <v>0.9483084806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5152758</v>
      </c>
      <c r="E42" s="165">
        <f t="shared" si="1"/>
        <v>0.02617585874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5022797</v>
      </c>
      <c r="E43" s="165">
        <f t="shared" si="1"/>
        <v>0.0255156607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196851536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249227004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5022797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49.61916717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191136137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66852250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2.859083082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268742761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GIVEDIRECTLY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13065.0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7.2410343E7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9.5583397E7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6979981.0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168006805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1929056.0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3101788.0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3825559.0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-723771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-723771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240</v>
      </c>
      <c r="D39" s="74"/>
      <c r="E39" s="48">
        <v>6451285.0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49969.0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6501254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175713344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GIVEDIRECTLY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80931771</v>
      </c>
      <c r="D4" s="99">
        <v>8.0931771E7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136102700</v>
      </c>
      <c r="D5" s="99">
        <v>1.361027E8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1485508</v>
      </c>
      <c r="D7" s="99">
        <v>0.0</v>
      </c>
      <c r="E7" s="99">
        <v>1173252.0</v>
      </c>
      <c r="F7" s="99">
        <v>312256.0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21668596</v>
      </c>
      <c r="D9" s="99">
        <v>1.6913712E7</v>
      </c>
      <c r="E9" s="99">
        <v>1524423.0</v>
      </c>
      <c r="F9" s="99">
        <v>3230461.0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30233</v>
      </c>
      <c r="D10" s="99">
        <v>24109.0</v>
      </c>
      <c r="E10" s="99">
        <v>6124.0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2402801</v>
      </c>
      <c r="D11" s="99">
        <v>1844884.0</v>
      </c>
      <c r="E11" s="99">
        <v>322476.0</v>
      </c>
      <c r="F11" s="99">
        <v>235441.0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1643677</v>
      </c>
      <c r="D12" s="99">
        <v>1136425.0</v>
      </c>
      <c r="E12" s="99">
        <v>247369.0</v>
      </c>
      <c r="F12" s="99">
        <v>259883.0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213033</v>
      </c>
      <c r="D15" s="99">
        <v>148799.0</v>
      </c>
      <c r="E15" s="99">
        <v>64234.0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228328</v>
      </c>
      <c r="D16" s="99">
        <v>187971.0</v>
      </c>
      <c r="E16" s="99">
        <v>40357.0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165570</v>
      </c>
      <c r="D19" s="99">
        <v>0.0</v>
      </c>
      <c r="E19" s="99">
        <v>165570.0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4447768</v>
      </c>
      <c r="D20" s="99">
        <v>3734165.0</v>
      </c>
      <c r="E20" s="99">
        <v>336275.0</v>
      </c>
      <c r="F20" s="99">
        <v>377328.0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170958</v>
      </c>
      <c r="D21" s="99">
        <v>24368.0</v>
      </c>
      <c r="E21" s="99">
        <v>29791.0</v>
      </c>
      <c r="F21" s="99">
        <v>116799.0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1432910</v>
      </c>
      <c r="D22" s="99">
        <v>290460.0</v>
      </c>
      <c r="E22" s="99">
        <v>1132597.0</v>
      </c>
      <c r="F22" s="99">
        <v>9853.0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2500778</v>
      </c>
      <c r="D23" s="99">
        <v>1648920.0</v>
      </c>
      <c r="E23" s="99">
        <v>430925.0</v>
      </c>
      <c r="F23" s="99">
        <v>420933.0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1178052</v>
      </c>
      <c r="D25" s="99">
        <v>905402.0</v>
      </c>
      <c r="E25" s="99">
        <v>272650.0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3868379</v>
      </c>
      <c r="D26" s="99">
        <v>3471855.0</v>
      </c>
      <c r="E26" s="99">
        <v>252891.0</v>
      </c>
      <c r="F26" s="99">
        <v>143633.0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363278</v>
      </c>
      <c r="D28" s="99">
        <v>363278.0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279399</v>
      </c>
      <c r="D31" s="99">
        <v>264534.0</v>
      </c>
      <c r="E31" s="99">
        <v>9524.0</v>
      </c>
      <c r="F31" s="99">
        <v>5341.0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173182</v>
      </c>
      <c r="D32" s="99">
        <v>29336.0</v>
      </c>
      <c r="E32" s="99">
        <v>143846.0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1382208</v>
      </c>
      <c r="D34" s="99">
        <v>1009962.0</v>
      </c>
      <c r="E34" s="99">
        <v>20542.0</v>
      </c>
      <c r="F34" s="99">
        <v>351704.0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435926</v>
      </c>
      <c r="D35" s="99">
        <v>435926.0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171407</v>
      </c>
      <c r="D36" s="99">
        <v>171407.0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31333</v>
      </c>
      <c r="D37" s="99">
        <v>31333.0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261307795</v>
      </c>
      <c r="D40" s="104">
        <f t="shared" si="2"/>
        <v>249671317</v>
      </c>
      <c r="E40" s="104">
        <f t="shared" si="2"/>
        <v>6172846</v>
      </c>
      <c r="F40" s="104">
        <f t="shared" si="2"/>
        <v>5463632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7.472137E7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3.9307228E7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4152014.0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4.8496943E7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1249133.0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913644.0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708814.0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464785.0</v>
      </c>
      <c r="E12" s="109">
        <f>D11-D12</f>
        <v>244029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4783368.0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6.0602168E7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347323.0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5222313.0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240039533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3323591.0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1.21829037E8</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1071196.0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126223824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9.3706161E7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2.0109548E7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113815709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240039533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