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<sst xmlns="http://schemas.openxmlformats.org/spreadsheetml/2006/main" count="860" uniqueCount="246">
  <si>
    <t>TAXATION AND ECONOMIC POLICY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</si>
  <si>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</si>
  <si>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</si>
  <si>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</si>
  <si>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</si>
  <si>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</si>
  <si>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</si>
  <si>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</si>
  <si>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</si>
  <si>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</si>
  <si>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</si>
  <si>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</si>
  <si>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</si>
  <si>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</si>
  <si>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</si>
  <si>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</si>
  <si>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</si>
  <si>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</si>
  <si>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</si>
  <si>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</si>
  <si>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</si>
  <si>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</si>
  <si>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</si>
  <si>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</si>
  <si>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</si>
  <si>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</si>
  <si>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</si>
  <si>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</si>
  <si>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</si>
  <si>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</si>
  <si>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</si>
  <si>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</si>
  <si>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</si>
  <si>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</si>
  <si>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</si>
  <si>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</si>
  <si>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</si>
  <si>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</si>
  <si>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</si>
  <si>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</si>
  <si>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</si>
  <si>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</si>
  <si>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</si>
  <si>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</si>
  <si>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</si>
  <si>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</si>
  <si>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</si>
  <si>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</si>
  <si>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</si>
  <si>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</si>
  <si>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</si>
  <si>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</si>
  <si>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</si>
  <si>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</si>
  <si>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</si>
  <si>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</si>
  <si>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</si>
  <si>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</si>
  <si>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</si>
  <si>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</si>
  <si>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</si>
  <si>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</si>
  <si>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</si>
  <si>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</si>
  <si>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</si>
  <si>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</si>
  <si>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</si>
  <si>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</si>
  <si>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</si>
  <si>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</si>
  <si>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</si>
  <si>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</si>
  <si>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</si>
  <si>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</si>
  <si>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</si>
  <si>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</si>
  <si>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</si>
  <si>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</si>
  <si>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</si>
  <si>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</si>
  <si>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</si>
  <si>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</si>
  <si>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</si>
  <si>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</si>
  <si>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</si>
  <si>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</si>
  <si>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</si>
  <si>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</si>
  <si>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</si>
  <si>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</si>
  <si>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</si>
  <si>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</si>
  <si>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</si>
  <si>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</si>
  <si>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</si>
  <si>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</si>
  <si>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</si>
  <si>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</si>
  <si>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</si>
  <si>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</si>
  <si>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</si>
  <si>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</si>
  <si>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</si>
  <si>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</si>
  <si>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</si>
  <si>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</si>
  <si>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</si>
  <si>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</si>
  <si>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</si>
  <si>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</si>
  <si>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</si>
  <si>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</si>
  <si>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</si>
  <si>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</si>
  <si>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</si>
  <si>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</si>
  <si>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</si>
  <si>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</si>
  <si>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</si>
  <si>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</si>
  <si>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</si>
  <si>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</si>
  <si>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</si>
  <si>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</si>
  <si>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</si>
  <si>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</si>
  <si>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</si>
  <si>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</si>
  <si>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</si>
  <si>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</si>
  <si>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</si>
  <si>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</si>
  <si>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</si>
  <si>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</si>
  <si>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FEES AND 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</si>
  <si>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</si>
  <si>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</si>
  <si>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</si>
  <si>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</si>
  <si>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</si>
  <si>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</si>
  <si>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</si>
  <si>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</si>
  <si>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</si>
  <si>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</si>
  <si>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</si>
  <si>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</si>
  <si>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</si>
  <si>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</si>
  <si>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</si>
  <si>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</si>
  <si>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</si>
  <si>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</si>
  <si>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</si>
  <si>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</si>
  <si>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</si>
  <si>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</si>
  <si>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</si>
  <si>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</si>
  <si>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</si>
  <si>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</si>
  <si>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</si>
  <si>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</si>
  <si>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</si>
  <si>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</si>
  <si>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</si>
  <si>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</si>
  <si>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</si>
  <si>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</si>
  <si>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</si>
  <si>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</si>
  <si>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</si>
  <si>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</si>
  <si>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</si>
  <si>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</si>
  <si>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</si>
  <si>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</si>
  <si>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</si>
  <si>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</si>
  <si>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</si>
  <si>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</si>
  <si>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</si>
  <si>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</si>
  <si>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</si>
  <si>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</si>
  <si>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</si>
  <si>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</si>
  <si>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</si>
  <si>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</si>
  <si>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</si>
  <si>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</si>
  <si>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</si>
  <si>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</si>
  <si>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</si>
  <si>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</si>
  <si>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</si>
  <si>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</si>
  <si>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</si>
  <si>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</si>
  <si>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</si>
  <si>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</si>
  <si>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</si>
  <si>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</si>
  <si>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</si>
  <si>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</si>
  <si>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</si>
  <si>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</si>
  <si>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</si>
  <si>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</si>
  <si>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</si>
  <si>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</si>
  <si>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</si>
  <si>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</si>
  <si>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</si>
  <si>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</si>
  <si>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</si>
  <si>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</si>
  <si>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</si>
  <si>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</si>
  <si>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</si>
  <si>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</si>
  <si>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</si>
  <si>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</si>
  <si>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</si>
  <si>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</si>
  <si>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</si>
  <si>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</si>
  <si>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</si>
  <si>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</si>
  <si>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</si>
  <si>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</si>
  <si>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</si>
  <si>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</si>
  <si>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</si>
  <si>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</si>
  <si>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</si>
  <si>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</si>
  <si>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</si>
  <si>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FEES AND LICENSES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</si>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</sst>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TAXATION AND ECONOMIC POLICY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3630121</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3630121</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302510.0833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3034431</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10.0308425</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901082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3630121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302510.0833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2.978684182</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3630121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302510.0833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10.0308425</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2393140</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2635519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0.9080336738</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2513715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686314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3200029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3630121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0.8815213047</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504798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2513715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0.2008175151</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236</v>
      </c>
      <c r="D41" s="75">
        <f>'Expenses 2023'!D40</f>
        <v>3126117</v>
      </c>
      <c r="E41" s="164">
        <f t="shared" ref="E41:E44" si="1">D41/$D$44</f>
        <v>0.8611605508</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268758</v>
      </c>
      <c r="E42" s="164">
        <f t="shared" si="1"/>
        <v>0.07403554868</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235246</v>
      </c>
      <c r="E43" s="164">
        <f t="shared" si="1"/>
        <v>0.06480390048</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3630121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2393140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235246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10.17292536</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3837142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186733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20.54881569</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4926104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TAXATION AND ECONOMIC POLICY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3615785.0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3615785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288500.0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288500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62624.0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3966909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TAXATION AND ECONOMIC POLICY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12500</v>
      </c>
      <c r="D3" s="99">
        <v>12500.0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696172</v>
      </c>
      <c r="D7" s="99">
        <v>555354.0</v>
      </c>
      <c r="E7" s="99">
        <v>23310.0</v>
      </c>
      <c r="F7" s="99">
        <v>117508.0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1960554</v>
      </c>
      <c r="D9" s="99">
        <v>1839604.0</v>
      </c>
      <c r="E9" s="99">
        <v>74633.0</v>
      </c>
      <c r="F9" s="99">
        <v>46317.0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203122</v>
      </c>
      <c r="D10" s="99">
        <v>183027.0</v>
      </c>
      <c r="E10" s="99">
        <v>7519.0</v>
      </c>
      <c r="F10" s="99">
        <v>12576.0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304753</v>
      </c>
      <c r="D11" s="99">
        <v>274603.0</v>
      </c>
      <c r="E11" s="99">
        <v>11281.0</v>
      </c>
      <c r="F11" s="99">
        <v>18869.0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212067</v>
      </c>
      <c r="D12" s="99">
        <v>191087.0</v>
      </c>
      <c r="E12" s="99">
        <v>7850.0</v>
      </c>
      <c r="F12" s="99">
        <v>13130.0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6882</v>
      </c>
      <c r="D15" s="99">
        <v>0.0</v>
      </c>
      <c r="E15" s="99">
        <v>6882.0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28700</v>
      </c>
      <c r="D16" s="99">
        <v>0.0</v>
      </c>
      <c r="E16" s="99">
        <v>28700.0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156967</v>
      </c>
      <c r="D20" s="99">
        <v>66615.0</v>
      </c>
      <c r="E20" s="99">
        <v>1582.0</v>
      </c>
      <c r="F20" s="99">
        <v>88770.0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93056</v>
      </c>
      <c r="D22" s="99">
        <v>89963.0</v>
      </c>
      <c r="E22" s="99">
        <v>1383.0</v>
      </c>
      <c r="F22" s="99">
        <v>1710.0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53499</v>
      </c>
      <c r="D23" s="99">
        <v>45429.0</v>
      </c>
      <c r="E23" s="99">
        <v>3679.0</v>
      </c>
      <c r="F23" s="99">
        <v>4391.0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146601</v>
      </c>
      <c r="D25" s="99">
        <v>132097.0</v>
      </c>
      <c r="E25" s="99">
        <v>5427.0</v>
      </c>
      <c r="F25" s="99">
        <v>9077.0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67379</v>
      </c>
      <c r="D26" s="99">
        <v>67379.0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10530</v>
      </c>
      <c r="D32" s="99">
        <v>9488.0</v>
      </c>
      <c r="E32" s="99">
        <v>390.0</v>
      </c>
      <c r="F32" s="99">
        <v>652.0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238</v>
      </c>
      <c r="C34" s="98">
        <f t="shared" si="1"/>
        <v>1499</v>
      </c>
      <c r="D34" s="99">
        <v>0.0</v>
      </c>
      <c r="E34" s="99">
        <v>1499.0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3954281</v>
      </c>
      <c r="D40" s="103">
        <f t="shared" si="2"/>
        <v>3467146</v>
      </c>
      <c r="E40" s="103">
        <f t="shared" si="2"/>
        <v>174135</v>
      </c>
      <c r="F40" s="103">
        <f t="shared" si="2"/>
        <v>313000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TAXATION AND ECONOMIC POLICY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1611826.0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1694809.0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675000.0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50793.0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16099.0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953410.0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5001937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292680.0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105000.0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1037216.0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1434896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1221209.0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2345832.0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3567041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5001937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TAXATION AND ECONOMIC POLICY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3954281</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3954281</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329523.4167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3306635</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10.03459795</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1221209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3954281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329523.4167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3.705985488</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3954281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329523.4167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10.03459795</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3615785</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3966909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0.911486752</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2656726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719942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3376668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3954281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0.8539271741</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507875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2656726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0.1911657431</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239</v>
      </c>
      <c r="D41" s="75">
        <f>'Expenses 2024'!D40</f>
        <v>3467146</v>
      </c>
      <c r="E41" s="164">
        <f t="shared" ref="E41:E44" si="1">D41/$D$44</f>
        <v>0.8768081985</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174135</v>
      </c>
      <c r="E42" s="164">
        <f t="shared" si="1"/>
        <v>0.04403708285</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313000</v>
      </c>
      <c r="E43" s="164">
        <f t="shared" si="1"/>
        <v>0.07915471865</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3954281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3615785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313000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11.55202875</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4048527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397680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10.18036361</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5001937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TAXATION AND ECONOMIC POLICY</v>
      </c>
      <c r="B1" s="2" t="s">
        <v>240</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8"/>
      <c r="B5" s="49"/>
      <c r="C5" s="147" t="s">
        <v>178</v>
      </c>
      <c r="D5" s="176">
        <f>'Ratios 2022'!D8</f>
        <v>11.34932244</v>
      </c>
      <c r="E5" s="176">
        <f>'Ratios 2023'!D8</f>
        <v>10.0308425</v>
      </c>
      <c r="F5" s="176">
        <f>'Ratios 2024'!D8</f>
        <v>10.03459795</v>
      </c>
      <c r="G5" s="176">
        <f>average(D5:F5)</f>
        <v>10.47158763</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8"/>
      <c r="B10" s="49"/>
      <c r="C10" s="147" t="s">
        <v>186</v>
      </c>
      <c r="D10" s="148">
        <f>'Ratios 2022'!D14</f>
        <v>3.068184762</v>
      </c>
      <c r="E10" s="148">
        <f>'Ratios 2023'!D14</f>
        <v>2.978684182</v>
      </c>
      <c r="F10" s="148">
        <f>'Ratios 2024'!D14</f>
        <v>3.705985488</v>
      </c>
      <c r="G10" s="176">
        <f>average(D10:F10)</f>
        <v>3.250951477</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0</v>
      </c>
      <c r="E15" s="179">
        <f>'Ratios 2023'!D20</f>
        <v>0</v>
      </c>
      <c r="F15" s="179">
        <f>'Ratios 2024'!D20</f>
        <v>0</v>
      </c>
      <c r="G15" s="176">
        <f>average(D15:F15)</f>
        <v>0</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0.9733372927</v>
      </c>
      <c r="E20" s="162">
        <f>'Ratios 2023'!D26</f>
        <v>0.9080336738</v>
      </c>
      <c r="F20" s="162">
        <f>'Ratios 2024'!D26</f>
        <v>0.911486752</v>
      </c>
      <c r="G20" s="180">
        <f>average(D20:F20)</f>
        <v>0.9309525729</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0.8563892784</v>
      </c>
      <c r="E25" s="162">
        <f>'Ratios 2023'!D33</f>
        <v>0.8815213047</v>
      </c>
      <c r="F25" s="162">
        <f>'Ratios 2024'!D33</f>
        <v>0.8539271741</v>
      </c>
      <c r="G25" s="180">
        <f>average(D25:F25)</f>
        <v>0.8639459191</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0.1712561893</v>
      </c>
      <c r="E30" s="162">
        <f>'Ratios 2023'!D38</f>
        <v>0.2008175151</v>
      </c>
      <c r="F30" s="162">
        <f>'Ratios 2024'!D38</f>
        <v>0.1911657431</v>
      </c>
      <c r="G30" s="180">
        <f>average(D30:F30)</f>
        <v>0.1877464825</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8"/>
      <c r="B35" s="49"/>
      <c r="C35" s="147" t="s">
        <v>245</v>
      </c>
      <c r="D35" s="162">
        <f>'Ratios 2022'!E41</f>
        <v>0.8094697848</v>
      </c>
      <c r="E35" s="162">
        <f>'Ratios 2023'!E41</f>
        <v>0.8611605508</v>
      </c>
      <c r="F35" s="162">
        <f>'Ratios 2024'!E41</f>
        <v>0.8768081985</v>
      </c>
      <c r="G35" s="180">
        <f t="shared" ref="G35:G37" si="1">average(D35:F35)</f>
        <v>0.849146178</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0.146965791</v>
      </c>
      <c r="E36" s="162">
        <f>'Ratios 2023'!E42</f>
        <v>0.07403554868</v>
      </c>
      <c r="F36" s="162">
        <f>'Ratios 2024'!E42</f>
        <v>0.04403708285</v>
      </c>
      <c r="G36" s="180">
        <f t="shared" si="1"/>
        <v>0.08834614086</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0.04356442417</v>
      </c>
      <c r="E37" s="162">
        <f>'Ratios 2023'!E43</f>
        <v>0.06480390048</v>
      </c>
      <c r="F37" s="162">
        <f>'Ratios 2024'!E43</f>
        <v>0.07915471865</v>
      </c>
      <c r="G37" s="180">
        <f t="shared" si="1"/>
        <v>0.0625076811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41.65532778</v>
      </c>
      <c r="E42" s="165">
        <f>'Ratios 2023'!D49</f>
        <v>10.17292536</v>
      </c>
      <c r="F42" s="165">
        <f>'Ratios 2024'!D49</f>
        <v>11.55202875</v>
      </c>
      <c r="G42" s="182">
        <f>average(D42:F42)</f>
        <v>21.12676063</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22.34895318</v>
      </c>
      <c r="E47" s="148">
        <f>'Ratios 2023'!D54</f>
        <v>20.54881569</v>
      </c>
      <c r="F47" s="148">
        <f>'Ratios 2024'!D54</f>
        <v>10.18036361</v>
      </c>
      <c r="G47" s="176">
        <f>average(D47:F47)</f>
        <v>17.69271083</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TAXATION AND ECONOMIC POLICY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TAXATION AND ECONOMIC POLICY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5463971.0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5463971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148093.0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148093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5613646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TAXATION AND ECONOMIC POLICY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25000</v>
      </c>
      <c r="D3" s="99">
        <v>25000.0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210357</v>
      </c>
      <c r="D7" s="99">
        <v>153404.0</v>
      </c>
      <c r="E7" s="99">
        <v>37447.0</v>
      </c>
      <c r="F7" s="99">
        <v>19506.0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1841563</v>
      </c>
      <c r="D9" s="99">
        <v>1518534.0</v>
      </c>
      <c r="E9" s="99">
        <v>255556.0</v>
      </c>
      <c r="F9" s="99">
        <v>67473.0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165361</v>
      </c>
      <c r="D10" s="99">
        <v>139719.0</v>
      </c>
      <c r="E10" s="99">
        <v>22820.0</v>
      </c>
      <c r="F10" s="99">
        <v>2822.0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186043</v>
      </c>
      <c r="D11" s="99">
        <v>160715.0</v>
      </c>
      <c r="E11" s="99">
        <v>25114.0</v>
      </c>
      <c r="F11" s="99">
        <v>214.0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175235</v>
      </c>
      <c r="D12" s="99">
        <v>143813.0</v>
      </c>
      <c r="E12" s="99">
        <v>24859.0</v>
      </c>
      <c r="F12" s="99">
        <v>6563.0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10226</v>
      </c>
      <c r="D15" s="99">
        <v>0.0</v>
      </c>
      <c r="E15" s="99">
        <v>10226.0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26300</v>
      </c>
      <c r="D16" s="99">
        <v>0.0</v>
      </c>
      <c r="E16" s="99">
        <v>26300.0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99794</v>
      </c>
      <c r="D20" s="99">
        <v>71434.0</v>
      </c>
      <c r="E20" s="99">
        <v>4249.0</v>
      </c>
      <c r="F20" s="99">
        <v>24111.0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60362</v>
      </c>
      <c r="D22" s="99">
        <v>54208.0</v>
      </c>
      <c r="E22" s="99">
        <v>4287.0</v>
      </c>
      <c r="F22" s="99">
        <v>1867.0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37492</v>
      </c>
      <c r="D23" s="99">
        <v>27898.0</v>
      </c>
      <c r="E23" s="99">
        <v>7167.0</v>
      </c>
      <c r="F23" s="99">
        <v>2427.0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146645</v>
      </c>
      <c r="D25" s="99">
        <v>120113.0</v>
      </c>
      <c r="E25" s="99">
        <v>20989.0</v>
      </c>
      <c r="F25" s="99">
        <v>5543.0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17994</v>
      </c>
      <c r="D26" s="99">
        <v>16861.0</v>
      </c>
      <c r="E26" s="99">
        <v>746.0</v>
      </c>
      <c r="F26" s="99">
        <v>387.0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6821</v>
      </c>
      <c r="D32" s="99">
        <v>5587.0</v>
      </c>
      <c r="E32" s="99">
        <v>976.0</v>
      </c>
      <c r="F32" s="99">
        <v>258.0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1773</v>
      </c>
      <c r="D34" s="99">
        <v>0.0</v>
      </c>
      <c r="E34" s="99">
        <v>1773.0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3010966</v>
      </c>
      <c r="D40" s="103">
        <f t="shared" si="2"/>
        <v>2437286</v>
      </c>
      <c r="E40" s="103">
        <f t="shared" si="2"/>
        <v>442509</v>
      </c>
      <c r="F40" s="103">
        <f t="shared" si="2"/>
        <v>131171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TAXATION AND ECONOMIC POLICY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2737624.0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110078.0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1964250.0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46107.0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1222362.0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6080421</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142373.0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75000.0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1314033.0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1531406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769850.0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3779165.0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4549015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6080421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TAXATION AND ECONOMIC POLICY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3010966</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3010966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250913.8333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2847702</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11.34932244</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769850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3010966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250913.8333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3.068184762</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3010966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250913.8333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11.34932244</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5463971</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5613646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0.9733372927</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2051920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526639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2578559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3010966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0.8563892784</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351404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2051920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0.1712561893</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2437286</v>
      </c>
      <c r="E41" s="164">
        <f t="shared" ref="E41:E44" si="1">D41/$D$44</f>
        <v>0.8094697848</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442509</v>
      </c>
      <c r="E42" s="164">
        <f t="shared" si="1"/>
        <v>0.146965791</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131171</v>
      </c>
      <c r="E43" s="164">
        <f t="shared" si="1"/>
        <v>0.04356442417</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3010966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5463971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131171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41.65532778</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4858059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217373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22.34895318</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6080421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TAXATION AND ECONOMIC POLICY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2393140.0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2393140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235100.0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235100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7279.0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2635519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TAXATION AND ECONOMIC POLICY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12500</v>
      </c>
      <c r="D3" s="99">
        <v>12500.0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480061</v>
      </c>
      <c r="D8" s="99">
        <v>237630.0</v>
      </c>
      <c r="E8" s="99">
        <v>103213.0</v>
      </c>
      <c r="F8" s="99">
        <v>139218.0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2033654</v>
      </c>
      <c r="D9" s="99">
        <v>1908126.0</v>
      </c>
      <c r="E9" s="99">
        <v>79614.0</v>
      </c>
      <c r="F9" s="99">
        <v>45914.0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212745</v>
      </c>
      <c r="D10" s="99">
        <v>198890.0</v>
      </c>
      <c r="E10" s="99">
        <v>8624.0</v>
      </c>
      <c r="F10" s="99">
        <v>5231.0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292053</v>
      </c>
      <c r="D11" s="99">
        <v>281176.0</v>
      </c>
      <c r="E11" s="99">
        <v>8610.0</v>
      </c>
      <c r="F11" s="99">
        <v>2267.0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181516</v>
      </c>
      <c r="D12" s="99">
        <v>157854.0</v>
      </c>
      <c r="E12" s="99">
        <v>12055.0</v>
      </c>
      <c r="F12" s="99">
        <v>11607.0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387</v>
      </c>
      <c r="D15" s="99">
        <v>0.0</v>
      </c>
      <c r="E15" s="99">
        <v>387.0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30000</v>
      </c>
      <c r="D16" s="99">
        <v>0.0</v>
      </c>
      <c r="E16" s="99">
        <v>30000.0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81317</v>
      </c>
      <c r="D20" s="99">
        <v>65745.0</v>
      </c>
      <c r="E20" s="99">
        <v>3270.0</v>
      </c>
      <c r="F20" s="99">
        <v>12302.0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70571</v>
      </c>
      <c r="D22" s="99">
        <v>64088.0</v>
      </c>
      <c r="E22" s="99">
        <v>3717.0</v>
      </c>
      <c r="F22" s="99">
        <v>2766.0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48311</v>
      </c>
      <c r="D23" s="99">
        <v>37633.0</v>
      </c>
      <c r="E23" s="99">
        <v>5751.0</v>
      </c>
      <c r="F23" s="99">
        <v>4927.0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150161</v>
      </c>
      <c r="D25" s="99">
        <v>130587.0</v>
      </c>
      <c r="E25" s="99">
        <v>9972.0</v>
      </c>
      <c r="F25" s="99">
        <v>9602.0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26948</v>
      </c>
      <c r="D26" s="99">
        <v>24855.0</v>
      </c>
      <c r="E26" s="99">
        <v>1198.0</v>
      </c>
      <c r="F26" s="99">
        <v>895.0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8087</v>
      </c>
      <c r="D32" s="99">
        <v>7033.0</v>
      </c>
      <c r="E32" s="99">
        <v>537.0</v>
      </c>
      <c r="F32" s="99">
        <v>517.0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1810</v>
      </c>
      <c r="D34" s="99">
        <v>0.0</v>
      </c>
      <c r="E34" s="99">
        <v>1810.0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3630121</v>
      </c>
      <c r="D40" s="103">
        <f t="shared" si="2"/>
        <v>3126117</v>
      </c>
      <c r="E40" s="103">
        <f t="shared" si="2"/>
        <v>268758</v>
      </c>
      <c r="F40" s="103">
        <f t="shared" si="2"/>
        <v>235246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TAXATION AND ECONOMIC POLICY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2667295.0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367136.0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786425.0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7870.0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8416.0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1088962.0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4926104</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149233.0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37500.0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1184958.0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1371691</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901082.0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2653331.0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3554413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4926104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