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<sst xmlns="http://schemas.openxmlformats.org/spreadsheetml/2006/main" count="869" uniqueCount="249">
  <si>
    <t>CAREOREGON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</si>
  <si>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</si>
  <si>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</si>
  <si>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</si>
  <si>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</si>
  <si>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</si>
  <si>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</si>
  <si>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</si>
  <si>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</si>
  <si>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</si>
  <si>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</si>
  <si>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</si>
  <si>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</si>
  <si>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</si>
  <si>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</si>
  <si>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</si>
  <si>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</si>
  <si>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</si>
  <si>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</si>
  <si>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</si>
  <si>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</si>
  <si>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</si>
  <si>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</si>
  <si>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</si>
  <si>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</si>
  <si>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</si>
  <si>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</si>
  <si>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</si>
  <si>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</si>
  <si>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</si>
  <si>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</si>
  <si>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</si>
  <si>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</si>
  <si>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</si>
  <si>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</si>
  <si>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</si>
  <si>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</si>
  <si>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</si>
  <si>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</si>
  <si>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</si>
  <si>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</si>
  <si>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</si>
  <si>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</si>
  <si>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</si>
  <si>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</si>
  <si>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</si>
  <si>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</si>
  <si>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</si>
  <si>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</si>
  <si>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</si>
  <si>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</si>
  <si>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</si>
  <si>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</si>
  <si>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</si>
  <si>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</si>
  <si>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</si>
  <si>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</si>
  <si>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</si>
  <si>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</si>
  <si>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</si>
  <si>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</si>
  <si>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</si>
  <si>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</si>
  <si>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</si>
  <si>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</si>
  <si>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</si>
  <si>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</si>
  <si>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</si>
  <si>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</si>
  <si>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</si>
  <si>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</si>
  <si>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</si>
  <si>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</si>
  <si>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</si>
  <si>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</si>
  <si>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</si>
  <si>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</si>
  <si>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</si>
  <si>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</si>
  <si>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</si>
  <si>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</si>
  <si>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</si>
  <si>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</si>
  <si>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</si>
  <si>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</si>
  <si>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</si>
  <si>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</si>
  <si>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</si>
  <si>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</si>
  <si>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</si>
  <si>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</si>
  <si>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</si>
  <si>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</si>
  <si>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</si>
  <si>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</si>
  <si>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</si>
  <si>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</si>
  <si>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</si>
  <si>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</si>
  <si>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</si>
  <si>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</si>
  <si>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</si>
  <si>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</si>
  <si>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</si>
  <si>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</si>
  <si>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</si>
  <si>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</si>
  <si>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</si>
  <si>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</si>
  <si>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</si>
  <si>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</si>
  <si>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</si>
  <si>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</si>
  <si>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</si>
  <si>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</si>
  <si>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</si>
  <si>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</si>
  <si>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</si>
  <si>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</si>
  <si>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</si>
  <si>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</si>
  <si>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</si>
  <si>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</si>
  <si>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</si>
  <si>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</si>
  <si>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</si>
  <si>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</si>
  <si>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</si>
  <si>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</si>
  <si>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</si>
  <si>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</si>
  <si>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</si>
  <si>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</si>
  <si>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 HEALTHCARE EXP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</si>
  <si>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</si>
  <si>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</si>
  <si>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</si>
  <si>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</si>
  <si>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</si>
  <si>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</si>
  <si>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</si>
  <si>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</si>
  <si>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</si>
  <si>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</si>
  <si>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</si>
  <si>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</si>
  <si>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</si>
  <si>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</si>
  <si>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</si>
  <si>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</si>
  <si>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</si>
  <si>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</si>
  <si>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</si>
  <si>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</si>
  <si>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</si>
  <si>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</si>
  <si>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</si>
  <si>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</si>
  <si>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</si>
  <si>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</si>
  <si>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</si>
  <si>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</si>
  <si>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</si>
  <si>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</si>
  <si>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</si>
  <si>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</si>
  <si>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</si>
  <si>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</si>
  <si>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</si>
  <si>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</si>
  <si>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</si>
  <si>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</si>
  <si>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</si>
  <si>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</si>
  <si>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</si>
  <si>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</si>
  <si>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</si>
  <si>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</si>
  <si>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</si>
  <si>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</si>
  <si>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</si>
  <si>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</si>
  <si>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</si>
  <si>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</si>
  <si>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</si>
  <si>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</si>
  <si>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</si>
  <si>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</si>
  <si>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</si>
  <si>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</si>
  <si>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</si>
  <si>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</si>
  <si>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</si>
  <si>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</si>
  <si>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</si>
  <si>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</si>
  <si>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</si>
  <si>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</si>
  <si>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</si>
  <si>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</si>
  <si>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</si>
  <si>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</si>
  <si>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</si>
  <si>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</si>
  <si>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</si>
  <si>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</si>
  <si>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</si>
  <si>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</si>
  <si>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</si>
  <si>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</si>
  <si>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</si>
  <si>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</si>
  <si>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</si>
  <si>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</si>
  <si>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</si>
  <si>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</si>
  <si>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</si>
  <si>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</si>
  <si>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</si>
  <si>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</si>
  <si>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</si>
  <si>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</si>
  <si>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</si>
  <si>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</si>
  <si>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</si>
  <si>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</si>
  <si>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</si>
  <si>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</si>
  <si>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</si>
  <si>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</si>
  <si>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</si>
  <si>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</si>
  <si>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</si>
  <si>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</si>
  <si>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PREMIUM REVENUE</t>
  </si>
  <si>
    <t>MANAGEMENT SERVICE REV</t>
  </si>
  <si>
    <t>HOME HEALTHCARE SERVIC</t>
  </si>
  <si>
    <t>CARE COORDINATION SERV</t>
  </si>
  <si>
    <t xml:space="preserve"> All other 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</si>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</sst>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CAREOREGON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2433101691</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1680685</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2431421006</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202618417.2</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187074811</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0.9232863114</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741116300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2433101691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202758474.3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3.655168065</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886716816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2433101691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202758474.3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4.373266367</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5.296552678</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2375141735</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2483276974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0.9564546202</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89901148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86610020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176511168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2433101691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0.07254574219</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65799713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89901148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0.7319118216</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240</v>
      </c>
      <c r="D41" s="75">
        <f>'Expenses 2023'!D40</f>
        <v>2327375204</v>
      </c>
      <c r="E41" s="164">
        <f t="shared" ref="E41:E44" si="1">D41/$D$44</f>
        <v>0.9565466222</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105409943</v>
      </c>
      <c r="E42" s="164">
        <f t="shared" si="1"/>
        <v>0.04332327884</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316544</v>
      </c>
      <c r="E43" s="164">
        <f t="shared" si="1"/>
        <v>0.0001300989602</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2433101691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1070240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316544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3.381014962</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273884797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100727622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2.719063466</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1282104525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CAREOREGON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4219537.0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244075.0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4463612</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2.387257424E9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235</v>
      </c>
      <c r="D11" s="61"/>
      <c r="E11" s="61"/>
      <c r="F11" s="62">
        <v>7.3112143E7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236</v>
      </c>
      <c r="D12" s="61"/>
      <c r="E12" s="61"/>
      <c r="F12" s="62">
        <v>1.0064376E7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237</v>
      </c>
      <c r="D13" s="61"/>
      <c r="E13" s="61"/>
      <c r="F13" s="62">
        <v>515175.0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238</v>
      </c>
      <c r="D15" s="61"/>
      <c r="E15" s="61"/>
      <c r="F15" s="62">
        <v>10011.0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2470959129</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3.2640102E7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142356.0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776556.0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-634200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-634200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5.6969746E7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2.0357147E7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36612599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36612599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105.0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2544041347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CAREOREGON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35659990</v>
      </c>
      <c r="D3" s="99">
        <v>3.565999E7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3824475</v>
      </c>
      <c r="D7" s="99">
        <v>1245094.0</v>
      </c>
      <c r="E7" s="99">
        <v>2579381.0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101637292</v>
      </c>
      <c r="D9" s="99">
        <v>7.1940507E7</v>
      </c>
      <c r="E9" s="99">
        <v>2.9562256E7</v>
      </c>
      <c r="F9" s="99">
        <v>134529.0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11135882</v>
      </c>
      <c r="D10" s="99">
        <v>7146166.0</v>
      </c>
      <c r="E10" s="99">
        <v>3989716.0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65084860</v>
      </c>
      <c r="D11" s="99">
        <v>4.4325708E7</v>
      </c>
      <c r="E11" s="99">
        <v>2.0598509E7</v>
      </c>
      <c r="F11" s="99">
        <v>160643.0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24205270</v>
      </c>
      <c r="D12" s="99">
        <v>1.5738764E7</v>
      </c>
      <c r="E12" s="99">
        <v>8423778.0</v>
      </c>
      <c r="F12" s="99">
        <v>42728.0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401089</v>
      </c>
      <c r="D15" s="99">
        <v>0.0</v>
      </c>
      <c r="E15" s="99">
        <v>401089.0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271540</v>
      </c>
      <c r="D16" s="99">
        <v>0.0</v>
      </c>
      <c r="E16" s="99">
        <v>271540.0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72070</v>
      </c>
      <c r="D17" s="99">
        <v>0.0</v>
      </c>
      <c r="E17" s="99">
        <v>72070.0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1556880</v>
      </c>
      <c r="D19" s="99">
        <v>0.0</v>
      </c>
      <c r="E19" s="99">
        <v>1556880.0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36604572</v>
      </c>
      <c r="D20" s="99">
        <v>2.1697253E7</v>
      </c>
      <c r="E20" s="99">
        <v>1.489739E7</v>
      </c>
      <c r="F20" s="99">
        <v>9929.0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996800</v>
      </c>
      <c r="D21" s="99">
        <v>973419.0</v>
      </c>
      <c r="E21" s="99">
        <v>20726.0</v>
      </c>
      <c r="F21" s="99">
        <v>2655.0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3912181</v>
      </c>
      <c r="D22" s="99">
        <v>2093158.0</v>
      </c>
      <c r="E22" s="99">
        <v>1818129.0</v>
      </c>
      <c r="F22" s="99">
        <v>894.0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21655179</v>
      </c>
      <c r="D23" s="99">
        <v>331661.0</v>
      </c>
      <c r="E23" s="99">
        <v>2.1323056E7</v>
      </c>
      <c r="F23" s="99">
        <v>462.0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2719610</v>
      </c>
      <c r="D25" s="99">
        <v>157487.0</v>
      </c>
      <c r="E25" s="99">
        <v>2558752.0</v>
      </c>
      <c r="F25" s="99">
        <v>3371.0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694871</v>
      </c>
      <c r="D26" s="99">
        <v>445927.0</v>
      </c>
      <c r="E26" s="99">
        <v>248236.0</v>
      </c>
      <c r="F26" s="99">
        <v>708.0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1164755</v>
      </c>
      <c r="D28" s="99">
        <v>348093.0</v>
      </c>
      <c r="E28" s="99">
        <v>816662.0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-386668</v>
      </c>
      <c r="D29" s="99">
        <v>0.0</v>
      </c>
      <c r="E29" s="99">
        <v>-386668.0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1553027</v>
      </c>
      <c r="D31" s="99">
        <v>1163.0</v>
      </c>
      <c r="E31" s="99">
        <v>1551864.0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378220</v>
      </c>
      <c r="D32" s="99">
        <v>0.0</v>
      </c>
      <c r="E32" s="99">
        <v>378220.0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2485056436</v>
      </c>
      <c r="D34" s="99">
        <v>2.485056436E9</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7118464</v>
      </c>
      <c r="D38" s="99">
        <v>3744543.0</v>
      </c>
      <c r="E38" s="99">
        <v>3371403.0</v>
      </c>
      <c r="F38" s="99">
        <v>2518.0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2805316795</v>
      </c>
      <c r="D40" s="103">
        <f t="shared" si="2"/>
        <v>2690905369</v>
      </c>
      <c r="E40" s="103">
        <f t="shared" si="2"/>
        <v>114052989</v>
      </c>
      <c r="F40" s="103">
        <f t="shared" si="2"/>
        <v>358437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CAREOREGON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23089.0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6.965184E7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3.1520702E7</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4.6790376E7</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9264217.0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6.3400919E7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3.7962523E7</v>
      </c>
      <c r="E12" s="108">
        <f>D11-D12</f>
        <v>25438396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7.88286056E8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5.6275858E7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65621.0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9.308849E7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1120404645</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7.7517126E7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260928.0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6.5272006E8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730498114</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3.89892074E8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14457.0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389906531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1120404645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CAREOREGON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2805316795</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1553027</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2803763768</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233646980.7</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69674929</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0.2982059892</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389892074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2805316795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233776399.6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1.667799122</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844627535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2805316795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233776399.6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3.612971782</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3.911177771</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2387257424</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2544041347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0.9383721011</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105461767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100426012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205887779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2805316795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0.07339198887</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76220742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105461767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0.7227334054</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242</v>
      </c>
      <c r="D41" s="75">
        <f>'Expenses 2024'!D40</f>
        <v>2690905369</v>
      </c>
      <c r="E41" s="164">
        <f t="shared" ref="E41:E44" si="1">D41/$D$44</f>
        <v>0.9592162189</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114052989</v>
      </c>
      <c r="E42" s="164">
        <f t="shared" si="1"/>
        <v>0.04065601047</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358437</v>
      </c>
      <c r="E43" s="164">
        <f t="shared" si="1"/>
        <v>0.0001277705964</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2805316795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4463612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358437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12.45298895</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157250224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77778054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2.021781414</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1120404645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CAREOREGON</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177</v>
      </c>
      <c r="D5" s="176">
        <f>'Ratios 2022'!D8</f>
        <v>1.799151483</v>
      </c>
      <c r="E5" s="176">
        <f>'Ratios 2023'!D8</f>
        <v>0.9232863114</v>
      </c>
      <c r="F5" s="176">
        <f>'Ratios 2024'!D8</f>
        <v>0.2982059892</v>
      </c>
      <c r="G5" s="176">
        <f>average(D5:F5)</f>
        <v>1.006881261</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185</v>
      </c>
      <c r="D10" s="148">
        <f>'Ratios 2022'!D14</f>
        <v>3.897166239</v>
      </c>
      <c r="E10" s="148">
        <f>'Ratios 2023'!D14</f>
        <v>3.655168065</v>
      </c>
      <c r="F10" s="148">
        <f>'Ratios 2024'!D14</f>
        <v>1.667799122</v>
      </c>
      <c r="G10" s="176">
        <f>average(D10:F10)</f>
        <v>3.073377809</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4.106146174</v>
      </c>
      <c r="E15" s="179">
        <f>'Ratios 2023'!D20</f>
        <v>4.373266367</v>
      </c>
      <c r="F15" s="179">
        <f>'Ratios 2024'!D20</f>
        <v>3.612971782</v>
      </c>
      <c r="G15" s="176">
        <f>average(D15:F15)</f>
        <v>4.030794774</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0.9626352863</v>
      </c>
      <c r="E20" s="162">
        <f>'Ratios 2023'!D26</f>
        <v>0.9564546202</v>
      </c>
      <c r="F20" s="162">
        <f>'Ratios 2024'!D26</f>
        <v>0.9383721011</v>
      </c>
      <c r="G20" s="180">
        <f>average(D20:F20)</f>
        <v>0.9524873359</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0.06551106849</v>
      </c>
      <c r="E25" s="162">
        <f>'Ratios 2023'!D33</f>
        <v>0.07254574219</v>
      </c>
      <c r="F25" s="162">
        <f>'Ratios 2024'!D33</f>
        <v>0.07339198887</v>
      </c>
      <c r="G25" s="180">
        <f>average(D25:F25)</f>
        <v>0.07048293319</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207</v>
      </c>
      <c r="D30" s="162">
        <f>'Ratios 2022'!D38</f>
        <v>0.7590516494</v>
      </c>
      <c r="E30" s="162">
        <f>'Ratios 2023'!D38</f>
        <v>0.7319118216</v>
      </c>
      <c r="F30" s="162">
        <f>'Ratios 2024'!D38</f>
        <v>0.7227334054</v>
      </c>
      <c r="G30" s="180">
        <f>average(D30:F30)</f>
        <v>0.7378989588</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0.9580086946</v>
      </c>
      <c r="E35" s="162">
        <f>'Ratios 2023'!E41</f>
        <v>0.9565466222</v>
      </c>
      <c r="F35" s="162">
        <f>'Ratios 2024'!E41</f>
        <v>0.9592162189</v>
      </c>
      <c r="G35" s="180">
        <f t="shared" ref="G35:G37" si="1">average(D35:F35)</f>
        <v>0.9579238453</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0.0418743587</v>
      </c>
      <c r="E36" s="162">
        <f>'Ratios 2023'!E42</f>
        <v>0.04332327884</v>
      </c>
      <c r="F36" s="162">
        <f>'Ratios 2024'!E42</f>
        <v>0.04065601047</v>
      </c>
      <c r="G36" s="180">
        <f t="shared" si="1"/>
        <v>0.04195121601</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0.0001169466547</v>
      </c>
      <c r="E37" s="162">
        <f>'Ratios 2023'!E43</f>
        <v>0.0001300989602</v>
      </c>
      <c r="F37" s="162">
        <f>'Ratios 2024'!E43</f>
        <v>0.0001277705964</v>
      </c>
      <c r="G37" s="180">
        <f t="shared" si="1"/>
        <v>0.0001249387371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220</v>
      </c>
      <c r="D42" s="165">
        <f>'Ratios 2022'!D49</f>
        <v>8.955144481</v>
      </c>
      <c r="E42" s="165">
        <f>'Ratios 2023'!D49</f>
        <v>3.381014962</v>
      </c>
      <c r="F42" s="165">
        <f>'Ratios 2024'!D49</f>
        <v>12.45298895</v>
      </c>
      <c r="G42" s="182">
        <f>average(D42:F42)</f>
        <v>8.263049464</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2.830975885</v>
      </c>
      <c r="E47" s="148">
        <f>'Ratios 2023'!D54</f>
        <v>2.719063466</v>
      </c>
      <c r="F47" s="148">
        <f>'Ratios 2024'!D54</f>
        <v>2.021781414</v>
      </c>
      <c r="G47" s="176">
        <f>average(D47:F47)</f>
        <v>2.523940255</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232</v>
      </c>
      <c r="D52" s="183">
        <f>'Ratios 2022'!D59</f>
        <v>0</v>
      </c>
      <c r="E52" s="183">
        <f>'Ratios 2023'!D59</f>
        <v>0</v>
      </c>
      <c r="F52" s="183">
        <f>'Ratios 2024'!D59</f>
        <v>0</v>
      </c>
      <c r="G52" s="184">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CAREOREGON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CAREOREGON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1859574.0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288398.0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2147972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2.078532652E9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5.0967316E7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7579278.0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767344.0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195647.0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2138042237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2.2041192E7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371352.0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234631.0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136721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136721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9659722.0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1.2817253E7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-3157531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-3157531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360.0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2159210951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CAREOREGON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45760265</v>
      </c>
      <c r="D3" s="99">
        <v>4.5760265E7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3631234</v>
      </c>
      <c r="D7" s="99">
        <v>1414392.0</v>
      </c>
      <c r="E7" s="99">
        <v>2216842.0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63482170</v>
      </c>
      <c r="D9" s="99">
        <v>4.2487537E7</v>
      </c>
      <c r="E9" s="99">
        <v>2.0909367E7</v>
      </c>
      <c r="F9" s="99">
        <v>85266.0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9330828</v>
      </c>
      <c r="D10" s="99">
        <v>6110298.0</v>
      </c>
      <c r="E10" s="99">
        <v>3220530.0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41611712</v>
      </c>
      <c r="D11" s="99">
        <v>2.900096E7</v>
      </c>
      <c r="E11" s="99">
        <v>1.2503545E7</v>
      </c>
      <c r="F11" s="99">
        <v>107207.0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16308048</v>
      </c>
      <c r="D12" s="99">
        <v>1.066263E7</v>
      </c>
      <c r="E12" s="99">
        <v>5618162.0</v>
      </c>
      <c r="F12" s="99">
        <v>27256.0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1017566</v>
      </c>
      <c r="D15" s="99">
        <v>0.0</v>
      </c>
      <c r="E15" s="99">
        <v>1017566.0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278168</v>
      </c>
      <c r="D16" s="99">
        <v>0.0</v>
      </c>
      <c r="E16" s="99">
        <v>278168.0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18263</v>
      </c>
      <c r="D17" s="99">
        <v>0.0</v>
      </c>
      <c r="E17" s="99">
        <v>18263.0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765972</v>
      </c>
      <c r="D19" s="99">
        <v>0.0</v>
      </c>
      <c r="E19" s="99">
        <v>765972.0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28935972</v>
      </c>
      <c r="D20" s="99">
        <v>1.084171E7</v>
      </c>
      <c r="E20" s="99">
        <v>1.8090049E7</v>
      </c>
      <c r="F20" s="99">
        <v>4213.0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1217011</v>
      </c>
      <c r="D21" s="99">
        <v>1158778.0</v>
      </c>
      <c r="E21" s="99">
        <v>58116.0</v>
      </c>
      <c r="F21" s="99">
        <v>117.0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3791360</v>
      </c>
      <c r="D22" s="99">
        <v>1827858.0</v>
      </c>
      <c r="E22" s="99">
        <v>1959372.0</v>
      </c>
      <c r="F22" s="99">
        <v>4130.0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12585601</v>
      </c>
      <c r="D23" s="99">
        <v>377879.0</v>
      </c>
      <c r="E23" s="99">
        <v>1.2207664E7</v>
      </c>
      <c r="F23" s="99">
        <v>58.0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2834477</v>
      </c>
      <c r="D25" s="99">
        <v>180773.0</v>
      </c>
      <c r="E25" s="99">
        <v>2647654.0</v>
      </c>
      <c r="F25" s="99">
        <v>6050.0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254348</v>
      </c>
      <c r="D26" s="99">
        <v>148625.0</v>
      </c>
      <c r="E26" s="99">
        <v>105029.0</v>
      </c>
      <c r="F26" s="99">
        <v>694.0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431767</v>
      </c>
      <c r="D28" s="99">
        <v>189118.0</v>
      </c>
      <c r="E28" s="99">
        <v>240789.0</v>
      </c>
      <c r="F28" s="99">
        <v>1860.0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-135860</v>
      </c>
      <c r="D29" s="99">
        <v>0.0</v>
      </c>
      <c r="E29" s="99">
        <v>-135860.0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1865042</v>
      </c>
      <c r="D31" s="99">
        <v>2088.0</v>
      </c>
      <c r="E31" s="99">
        <v>1862954.0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686939</v>
      </c>
      <c r="D32" s="99">
        <v>0.0</v>
      </c>
      <c r="E32" s="99">
        <v>686939.0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1810103118</v>
      </c>
      <c r="D34" s="99">
        <v>1.810103118E9</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6238066</v>
      </c>
      <c r="D38" s="99">
        <v>4621364.0</v>
      </c>
      <c r="E38" s="99">
        <v>1613694.0</v>
      </c>
      <c r="F38" s="99">
        <v>3008.0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2051012067</v>
      </c>
      <c r="D40" s="103">
        <f t="shared" si="2"/>
        <v>1964887393</v>
      </c>
      <c r="E40" s="103">
        <f t="shared" si="2"/>
        <v>85884815</v>
      </c>
      <c r="F40" s="103">
        <f t="shared" si="2"/>
        <v>239859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CAREOREGON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10905.0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3.07216254E8</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132523.0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3.7610128E7</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3.9685435E7</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6218909.0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5.159957E7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3.6656504E7</v>
      </c>
      <c r="E12" s="108">
        <f>D11-D12</f>
        <v>14943066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7.01812946E8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6.3104382E7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1170734548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1.37840742E8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229722.0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3.6607439E8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504144854</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6.66094582E8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495112.0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666589694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1170734548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CAREOREGON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2051012067</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1865042</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2049147025</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170762252.1</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307227159</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1.799151483</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666094582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2051012067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170917672.3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3.897166239</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701812946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2051012067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170917672.3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4.106146174</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5.905297657</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2078532652</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2159210951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0.9626352863</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67113404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67250588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134363992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2051012067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0.06551106849</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50942540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67113404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0.7590516494</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1964887393</v>
      </c>
      <c r="E41" s="164">
        <f t="shared" ref="E41:E44" si="1">D41/$D$44</f>
        <v>0.9580086946</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85884815</v>
      </c>
      <c r="E42" s="164">
        <f t="shared" si="1"/>
        <v>0.0418743587</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239859</v>
      </c>
      <c r="E43" s="164">
        <f t="shared" si="1"/>
        <v>0.0001169466547</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2051012067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2147972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239859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8.955144481</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390874154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138070464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2.830975885</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1170734548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CAREOREGON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849921.0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220319.0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1070240</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2.375141735E9</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235</v>
      </c>
      <c r="D11" s="61"/>
      <c r="E11" s="61"/>
      <c r="F11" s="62">
        <v>6.3220589E7</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236</v>
      </c>
      <c r="D12" s="61"/>
      <c r="E12" s="61"/>
      <c r="F12" s="62">
        <v>1.0306631E7</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237</v>
      </c>
      <c r="D13" s="61"/>
      <c r="E13" s="61"/>
      <c r="F13" s="62">
        <v>464465.0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3" t="s">
        <v>238</v>
      </c>
      <c r="D15" s="61"/>
      <c r="E15" s="61"/>
      <c r="F15" s="62">
        <v>-3275.0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2449130145</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3.2124258E7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285673.0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19909.0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265764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265764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4.0162326E7</v>
      </c>
      <c r="E26" s="50">
        <v>1784266.0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3.9114414E7</v>
      </c>
      <c r="E27" s="50">
        <v>2145771.0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1047912</v>
      </c>
      <c r="E28" s="75">
        <f t="shared" si="2"/>
        <v>-361505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686407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160.0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2483276974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CAREOREGON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60250689</v>
      </c>
      <c r="D3" s="99">
        <v>6.0250689E7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3952580</v>
      </c>
      <c r="D7" s="99">
        <v>1546140.0</v>
      </c>
      <c r="E7" s="99">
        <v>2406440.0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85948568</v>
      </c>
      <c r="D9" s="99">
        <v>6.1300624E7</v>
      </c>
      <c r="E9" s="99">
        <v>2.4530271E7</v>
      </c>
      <c r="F9" s="99">
        <v>117673.0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10817818</v>
      </c>
      <c r="D10" s="99">
        <v>7090069.0</v>
      </c>
      <c r="E10" s="99">
        <v>3727749.0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54981895</v>
      </c>
      <c r="D11" s="99">
        <v>3.7896486E7</v>
      </c>
      <c r="E11" s="99">
        <v>1.6940789E7</v>
      </c>
      <c r="F11" s="99">
        <v>144620.0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20810307</v>
      </c>
      <c r="D12" s="99">
        <v>1.3720817E7</v>
      </c>
      <c r="E12" s="99">
        <v>7053722.0</v>
      </c>
      <c r="F12" s="99">
        <v>35768.0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933293</v>
      </c>
      <c r="D15" s="99">
        <v>0.0</v>
      </c>
      <c r="E15" s="99">
        <v>933293.0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359861</v>
      </c>
      <c r="D16" s="99">
        <v>0.0</v>
      </c>
      <c r="E16" s="99">
        <v>359861.0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23789</v>
      </c>
      <c r="D17" s="99">
        <v>0.0</v>
      </c>
      <c r="E17" s="99">
        <v>23789.0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1446038</v>
      </c>
      <c r="D19" s="99">
        <v>0.0</v>
      </c>
      <c r="E19" s="99">
        <v>1446038.0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35581936</v>
      </c>
      <c r="D20" s="99">
        <v>1.4601357E7</v>
      </c>
      <c r="E20" s="99">
        <v>2.0979038E7</v>
      </c>
      <c r="F20" s="99">
        <v>1541.0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932453</v>
      </c>
      <c r="D21" s="99">
        <v>908652.0</v>
      </c>
      <c r="E21" s="99">
        <v>23543.0</v>
      </c>
      <c r="F21" s="99">
        <v>258.0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3306153</v>
      </c>
      <c r="D22" s="99">
        <v>1605720.0</v>
      </c>
      <c r="E22" s="99">
        <v>1697435.0</v>
      </c>
      <c r="F22" s="99">
        <v>2998.0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17857278</v>
      </c>
      <c r="D23" s="99">
        <v>384244.0</v>
      </c>
      <c r="E23" s="99">
        <v>1.7472378E7</v>
      </c>
      <c r="F23" s="99">
        <v>656.0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2815017</v>
      </c>
      <c r="D25" s="99">
        <v>232110.0</v>
      </c>
      <c r="E25" s="99">
        <v>2576130.0</v>
      </c>
      <c r="F25" s="99">
        <v>6777.0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453351</v>
      </c>
      <c r="D26" s="99">
        <v>287112.0</v>
      </c>
      <c r="E26" s="99">
        <v>163517.0</v>
      </c>
      <c r="F26" s="99">
        <v>2722.0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829441</v>
      </c>
      <c r="D28" s="99">
        <v>338975.0</v>
      </c>
      <c r="E28" s="99">
        <v>489507.0</v>
      </c>
      <c r="F28" s="99">
        <v>959.0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-149918</v>
      </c>
      <c r="D29" s="99">
        <v>0.0</v>
      </c>
      <c r="E29" s="99">
        <v>-149918.0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1680685</v>
      </c>
      <c r="D31" s="99">
        <v>575.0</v>
      </c>
      <c r="E31" s="99">
        <v>1680110.0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410988</v>
      </c>
      <c r="D32" s="99">
        <v>0.0</v>
      </c>
      <c r="E32" s="99">
        <v>410988.0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2123907276</v>
      </c>
      <c r="D34" s="99">
        <v>2.123907276E9</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5952193</v>
      </c>
      <c r="D38" s="99">
        <v>3304358.0</v>
      </c>
      <c r="E38" s="99">
        <v>2645263.0</v>
      </c>
      <c r="F38" s="99">
        <v>2572.0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2433101691</v>
      </c>
      <c r="D40" s="103">
        <f t="shared" si="2"/>
        <v>2327375204</v>
      </c>
      <c r="E40" s="103">
        <f t="shared" si="2"/>
        <v>105409943</v>
      </c>
      <c r="F40" s="103">
        <f t="shared" si="2"/>
        <v>316544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CAREOREGON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11462.0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1.87063349E8</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2.179855E7</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5.4450189E7</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1.0561247E7</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5.8171848E7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3.6091045E7</v>
      </c>
      <c r="E12" s="108">
        <f>D11-D12</f>
        <v>22080803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8.86577728E8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139088.0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9.9422109E7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1282104525</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9.9804842E7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922780.0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4.40243341E8</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540970963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7.411163E8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17262.0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741133562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1282104525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