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<sst xmlns="http://schemas.openxmlformats.org/spreadsheetml/2006/main" count="870" uniqueCount="250">
  <si>
    <t>GIVEDIRECTLY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</si>
  <si>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</si>
  <si>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</si>
  <si>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</si>
  <si>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</si>
  <si>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</si>
  <si>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</si>
  <si>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</si>
  <si>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</si>
  <si>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</si>
  <si>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</si>
  <si>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</si>
  <si>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</si>
  <si>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</si>
  <si>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</si>
  <si>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</si>
  <si>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</si>
  <si>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</si>
  <si>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</si>
  <si>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</si>
  <si>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</si>
  <si>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</si>
  <si>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</si>
  <si>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</si>
  <si>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</si>
  <si>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</si>
  <si>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</si>
  <si>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</si>
  <si>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</si>
  <si>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</si>
  <si>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</si>
  <si>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</si>
  <si>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</si>
  <si>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</si>
  <si>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</si>
  <si>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</si>
  <si>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</si>
  <si>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</si>
  <si>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</si>
  <si>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</si>
  <si>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</si>
  <si>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</si>
  <si>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</si>
  <si>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</si>
  <si>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</si>
  <si>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</si>
  <si>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</si>
  <si>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</si>
  <si>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</si>
  <si>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</si>
  <si>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</si>
  <si>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</si>
  <si>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</si>
  <si>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</si>
  <si>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</si>
  <si>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</si>
  <si>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</si>
  <si>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</si>
  <si>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</si>
  <si>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</si>
  <si>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</si>
  <si>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</si>
  <si>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</si>
  <si>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</si>
  <si>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</si>
  <si>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</si>
  <si>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</si>
  <si>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</si>
  <si>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</si>
  <si>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</si>
  <si>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</si>
  <si>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</si>
  <si>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</si>
  <si>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</si>
  <si>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</si>
  <si>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</si>
  <si>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</si>
  <si>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</si>
  <si>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</si>
  <si>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</si>
  <si>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</si>
  <si>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</si>
  <si>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</si>
  <si>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</si>
  <si>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</si>
  <si>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</si>
  <si>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</si>
  <si>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</si>
  <si>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</si>
  <si>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</si>
  <si>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</si>
  <si>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</si>
  <si>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</si>
  <si>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</si>
  <si>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</si>
  <si>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</si>
  <si>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FOREIGN EXCHANGE TRANS.</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</si>
  <si>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</si>
  <si>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</si>
  <si>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</si>
  <si>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</si>
  <si>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</si>
  <si>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</si>
  <si>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</si>
  <si>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</si>
  <si>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</si>
  <si>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</si>
  <si>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</si>
  <si>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</si>
  <si>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</si>
  <si>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</si>
  <si>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</si>
  <si>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</si>
  <si>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</si>
  <si>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</si>
  <si>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</si>
  <si>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</si>
  <si>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</si>
  <si>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</si>
  <si>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</si>
  <si>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</si>
  <si>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</si>
  <si>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</si>
  <si>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</si>
  <si>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</si>
  <si>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</si>
  <si>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</si>
  <si>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</si>
  <si>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</si>
  <si>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</si>
  <si>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</si>
  <si>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</si>
  <si>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</si>
  <si>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</si>
  <si>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</si>
  <si>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MOBILE MONEY &amp; BANKING</t>
  </si>
  <si>
    <t>REGISTRATION FEES</t>
  </si>
  <si>
    <t xml:space="preserve"> EQUIPMENT</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</si>
  <si>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</si>
  <si>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</si>
  <si>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</si>
  <si>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</si>
  <si>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</si>
  <si>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</si>
  <si>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</si>
  <si>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</si>
  <si>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</si>
  <si>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</si>
  <si>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</si>
  <si>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</si>
  <si>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</si>
  <si>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</si>
  <si>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</si>
  <si>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</si>
  <si>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</si>
  <si>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</si>
  <si>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</si>
  <si>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</si>
  <si>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</si>
  <si>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</si>
  <si>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</si>
  <si>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</si>
  <si>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</si>
  <si>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</si>
  <si>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</si>
  <si>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</si>
  <si>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</si>
  <si>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</si>
  <si>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</si>
  <si>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</si>
  <si>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</si>
  <si>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</si>
  <si>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</si>
  <si>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</si>
  <si>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</si>
  <si>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</si>
  <si>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</si>
  <si>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</si>
  <si>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</si>
  <si>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</si>
  <si>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</si>
  <si>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</si>
  <si>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</si>
  <si>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</si>
  <si>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</si>
  <si>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</si>
  <si>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</si>
  <si>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</si>
  <si>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</si>
  <si>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</si>
  <si>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</si>
  <si>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</si>
  <si>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</si>
  <si>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</si>
  <si>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</si>
  <si>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</si>
  <si>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</si>
  <si>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</si>
  <si>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</si>
  <si>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</si>
  <si>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</si>
  <si>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</si>
  <si>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</si>
  <si>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</si>
  <si>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</si>
  <si>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</si>
  <si>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</si>
  <si>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</si>
  <si>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</si>
  <si>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</si>
  <si>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</si>
  <si>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</si>
  <si>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</si>
  <si>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</si>
  <si>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</si>
  <si>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</si>
  <si>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</si>
  <si>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</si>
  <si>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</si>
  <si>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</si>
  <si>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</si>
  <si>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</si>
  <si>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</si>
  <si>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</si>
  <si>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</si>
  <si>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</si>
  <si>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</si>
  <si>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</si>
  <si>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</si>
  <si>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</si>
  <si>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</si>
  <si>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</si>
  <si>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</si>
  <si>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</si>
  <si>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</si>
  <si>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</si>
  <si>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</si>
  <si>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</si>
  <si>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</si>
  <si>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</si>
  <si>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EQUIPMENT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</si>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</sst>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GIVEDIRECTLY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130260291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167154</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130093137</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10841094.75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102923966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9.49387201</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80097670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130260291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10855024.25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7.378856846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63513681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130260291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10855024.25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5.851086054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15.34495806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113688825</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140343295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0.810076641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26317966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4798630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31116596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130260291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0.2388801358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2722634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26317966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0.1034515357</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115859966</v>
      </c>
      <c r="E41" s="164">
        <f t="shared" ref="E41:E44" si="1">D41/$D$44</f>
        <v>0.8894496175</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7363519</v>
      </c>
      <c r="E42" s="164">
        <f t="shared" si="1"/>
        <v>0.05652926877</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7036806</v>
      </c>
      <c r="E43" s="164">
        <f t="shared" si="1"/>
        <v>0.05402111377</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130260291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125494389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7036806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17.83399869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135792211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79756067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1.702594124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203098602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GIVEDIRECTLY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514604.0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2.1140031E7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1.79367668E8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5848631.0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201022303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2425029.0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4.7344073E7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4.686376E7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480313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480313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2847560.0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35862.0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2883422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206811067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GIVEDIRECTLY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12442500</v>
      </c>
      <c r="D4" s="99">
        <v>1.24425E7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69466907</v>
      </c>
      <c r="D5" s="99">
        <v>6.9466907E7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1015892</v>
      </c>
      <c r="D7" s="99">
        <v>191821.0</v>
      </c>
      <c r="E7" s="99">
        <v>689869.0</v>
      </c>
      <c r="F7" s="99">
        <v>134202.0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21101614</v>
      </c>
      <c r="D9" s="99">
        <v>1.4238649E7</v>
      </c>
      <c r="E9" s="99">
        <v>3002023.0</v>
      </c>
      <c r="F9" s="99">
        <v>3860942.0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31137</v>
      </c>
      <c r="D10" s="99">
        <v>5264.0</v>
      </c>
      <c r="E10" s="99">
        <v>5820.0</v>
      </c>
      <c r="F10" s="99">
        <v>20053.0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8720688</v>
      </c>
      <c r="D11" s="99">
        <v>5701717.0</v>
      </c>
      <c r="E11" s="99">
        <v>1463142.0</v>
      </c>
      <c r="F11" s="99">
        <v>1555829.0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2393924</v>
      </c>
      <c r="D12" s="99">
        <v>1484474.0</v>
      </c>
      <c r="E12" s="99">
        <v>428663.0</v>
      </c>
      <c r="F12" s="99">
        <v>480787.0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361476</v>
      </c>
      <c r="D15" s="99">
        <v>188766.0</v>
      </c>
      <c r="E15" s="99">
        <v>141942.0</v>
      </c>
      <c r="F15" s="99">
        <v>30768.0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757894</v>
      </c>
      <c r="D16" s="99">
        <v>93285.0</v>
      </c>
      <c r="E16" s="99">
        <v>659654.0</v>
      </c>
      <c r="F16" s="99">
        <v>4955.0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230346</v>
      </c>
      <c r="D19" s="99">
        <v>0.0</v>
      </c>
      <c r="E19" s="99">
        <v>230346.0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3673469</v>
      </c>
      <c r="D20" s="99">
        <v>3116966.0</v>
      </c>
      <c r="E20" s="99">
        <v>424630.0</v>
      </c>
      <c r="F20" s="99">
        <v>131873.0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340861</v>
      </c>
      <c r="D21" s="99">
        <v>4391.0</v>
      </c>
      <c r="E21" s="99">
        <v>100500.0</v>
      </c>
      <c r="F21" s="99">
        <v>235970.0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413392</v>
      </c>
      <c r="D22" s="99">
        <v>368157.0</v>
      </c>
      <c r="E22" s="99">
        <v>32275.0</v>
      </c>
      <c r="F22" s="99">
        <v>12960.0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3010882</v>
      </c>
      <c r="D23" s="99">
        <v>1377618.0</v>
      </c>
      <c r="E23" s="99">
        <v>1449899.0</v>
      </c>
      <c r="F23" s="99">
        <v>183365.0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952772</v>
      </c>
      <c r="D25" s="99">
        <v>566043.0</v>
      </c>
      <c r="E25" s="99">
        <v>386729.0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3167150</v>
      </c>
      <c r="D26" s="99">
        <v>2630272.0</v>
      </c>
      <c r="E26" s="99">
        <v>288741.0</v>
      </c>
      <c r="F26" s="99">
        <v>248137.0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200112</v>
      </c>
      <c r="D31" s="99">
        <v>162398.0</v>
      </c>
      <c r="E31" s="99">
        <v>27418.0</v>
      </c>
      <c r="F31" s="99">
        <v>10296.0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154304</v>
      </c>
      <c r="D32" s="99">
        <v>13248.0</v>
      </c>
      <c r="E32" s="99">
        <v>141056.0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1704575</v>
      </c>
      <c r="D34" s="99">
        <v>1293427.0</v>
      </c>
      <c r="E34" s="99">
        <v>19825.0</v>
      </c>
      <c r="F34" s="99">
        <v>391323.0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177865</v>
      </c>
      <c r="D35" s="99">
        <v>160222.0</v>
      </c>
      <c r="E35" s="99">
        <v>8497.0</v>
      </c>
      <c r="F35" s="99">
        <v>9146.0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88356</v>
      </c>
      <c r="D36" s="99">
        <v>60956.0</v>
      </c>
      <c r="E36" s="99">
        <v>17060.0</v>
      </c>
      <c r="F36" s="99">
        <v>10340.0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130406116</v>
      </c>
      <c r="D40" s="103">
        <f t="shared" si="2"/>
        <v>113567081</v>
      </c>
      <c r="E40" s="103">
        <f t="shared" si="2"/>
        <v>9518089</v>
      </c>
      <c r="F40" s="103">
        <f t="shared" si="2"/>
        <v>7320946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GIVEDIRECTLY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1.4455292E7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1490118.0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2.3709126E7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6894959.0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662857.0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1037918.0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1072579.0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787085.0</v>
      </c>
      <c r="E12" s="108">
        <f>D11-D12</f>
        <v>285494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1.88293266E8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5190750.0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2722182.0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1280642.0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246022604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8670452.0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2.908911E7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6288076.0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44047638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1.32458051E8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6.9516915E7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201974966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246022604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GIVEDIRECTLY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130406116</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200112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130206004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10850500.33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15945410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1.469555275</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132458051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130406116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10867176.33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12.18881952</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193484016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130406116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10867176.33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17.80444248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19.27399776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179367668</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206811067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0.8673020772</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22117506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11145749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33263255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130406116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0.2550743479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8751825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22117506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0.395696739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2024'!D40</f>
        <v>113567081</v>
      </c>
      <c r="E41" s="164">
        <f t="shared" ref="E41:E44" si="1">D41/$D$44</f>
        <v>0.8708723523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9518089</v>
      </c>
      <c r="E42" s="164">
        <f t="shared" si="1"/>
        <v>0.07298805679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7320946</v>
      </c>
      <c r="E43" s="164">
        <f t="shared" si="1"/>
        <v>0.05613959088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130406116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201022303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7320946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27.45851465</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48250270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37759562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1.277829176</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246022604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GIVEDIRECTLY</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182</v>
      </c>
      <c r="D5" s="176">
        <f>'Ratios 2022'!D8</f>
        <v>5.242123834</v>
      </c>
      <c r="E5" s="176">
        <f>'Ratios 2023'!D8</f>
        <v>9.49387201</v>
      </c>
      <c r="F5" s="176">
        <f>'Ratios 2024'!D8</f>
        <v>1.469555275</v>
      </c>
      <c r="G5" s="176">
        <f>average(D5:F5)</f>
        <v>5.401850373</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190</v>
      </c>
      <c r="D10" s="148">
        <f>'Ratios 2022'!D14</f>
        <v>4.303254451</v>
      </c>
      <c r="E10" s="148">
        <f>'Ratios 2023'!D14</f>
        <v>7.378856846</v>
      </c>
      <c r="F10" s="148">
        <f>'Ratios 2024'!D14</f>
        <v>12.18881952</v>
      </c>
      <c r="G10" s="176">
        <f>average(D10:F10)</f>
        <v>7.956976939</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3.002690494</v>
      </c>
      <c r="E15" s="179">
        <f>'Ratios 2023'!D20</f>
        <v>5.851086054</v>
      </c>
      <c r="F15" s="179">
        <f>'Ratios 2024'!D20</f>
        <v>17.80444248</v>
      </c>
      <c r="G15" s="176">
        <f>average(D15:F15)</f>
        <v>8.886073011</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0.5439734674</v>
      </c>
      <c r="E20" s="162">
        <f>'Ratios 2023'!D26</f>
        <v>0.810076641</v>
      </c>
      <c r="F20" s="162">
        <f>'Ratios 2024'!D26</f>
        <v>0.8673020772</v>
      </c>
      <c r="G20" s="180">
        <f>average(D20:F20)</f>
        <v>0.7404507285</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0.1042097309</v>
      </c>
      <c r="E25" s="162">
        <f>'Ratios 2023'!D33</f>
        <v>0.2388801358</v>
      </c>
      <c r="F25" s="162">
        <f>'Ratios 2024'!D33</f>
        <v>0.2550743479</v>
      </c>
      <c r="G25" s="180">
        <f>average(D25:F25)</f>
        <v>0.1993880715</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0.1050800325</v>
      </c>
      <c r="E30" s="162">
        <f>'Ratios 2023'!D38</f>
        <v>0.1034515357</v>
      </c>
      <c r="F30" s="162">
        <f>'Ratios 2024'!D38</f>
        <v>0.395696739</v>
      </c>
      <c r="G30" s="180">
        <f>average(D30:F30)</f>
        <v>0.2014094357</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0.9554683089</v>
      </c>
      <c r="E35" s="162">
        <f>'Ratios 2023'!E41</f>
        <v>0.8894496175</v>
      </c>
      <c r="F35" s="162">
        <f>'Ratios 2024'!E41</f>
        <v>0.8708723523</v>
      </c>
      <c r="G35" s="180">
        <f t="shared" ref="G35:G37" si="1">average(D35:F35)</f>
        <v>0.9052634262</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0.02362289269</v>
      </c>
      <c r="E36" s="162">
        <f>'Ratios 2023'!E42</f>
        <v>0.05652926877</v>
      </c>
      <c r="F36" s="162">
        <f>'Ratios 2024'!E42</f>
        <v>0.07298805679</v>
      </c>
      <c r="G36" s="180">
        <f t="shared" si="1"/>
        <v>0.05104673942</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0.02090879838</v>
      </c>
      <c r="E37" s="162">
        <f>'Ratios 2023'!E43</f>
        <v>0.05402111377</v>
      </c>
      <c r="F37" s="162">
        <f>'Ratios 2024'!E43</f>
        <v>0.05613959088</v>
      </c>
      <c r="G37" s="180">
        <f t="shared" si="1"/>
        <v>0.04368983434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30.75002215</v>
      </c>
      <c r="E42" s="165">
        <f>'Ratios 2023'!D49</f>
        <v>17.83399869</v>
      </c>
      <c r="F42" s="165">
        <f>'Ratios 2024'!D49</f>
        <v>27.45851465</v>
      </c>
      <c r="G42" s="182">
        <f>average(D42:F42)</f>
        <v>25.34751183</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1.337626501</v>
      </c>
      <c r="E47" s="148">
        <f>'Ratios 2023'!D54</f>
        <v>1.702594124</v>
      </c>
      <c r="F47" s="148">
        <f>'Ratios 2024'!D54</f>
        <v>1.277829176</v>
      </c>
      <c r="G47" s="176">
        <f>average(D47:F47)</f>
        <v>1.439349933</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GIVEDIRECTLY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GIVEDIRECTLY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13065.0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7.2410343E7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9.5583397E7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6979981.0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168006805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1929056.0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3101788.0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3825559.0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-723771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-723771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6451285.0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49969.0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6501254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175713344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GIVEDIRECTLY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80931771</v>
      </c>
      <c r="D4" s="99">
        <v>8.0931771E7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136102700</v>
      </c>
      <c r="D5" s="99">
        <v>1.361027E8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1485508</v>
      </c>
      <c r="D7" s="99">
        <v>0.0</v>
      </c>
      <c r="E7" s="99">
        <v>1173252.0</v>
      </c>
      <c r="F7" s="99">
        <v>312256.0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21668596</v>
      </c>
      <c r="D9" s="99">
        <v>1.6913712E7</v>
      </c>
      <c r="E9" s="99">
        <v>1524423.0</v>
      </c>
      <c r="F9" s="99">
        <v>3230461.0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30233</v>
      </c>
      <c r="D10" s="99">
        <v>24109.0</v>
      </c>
      <c r="E10" s="99">
        <v>6124.0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2402801</v>
      </c>
      <c r="D11" s="99">
        <v>1844884.0</v>
      </c>
      <c r="E11" s="99">
        <v>322476.0</v>
      </c>
      <c r="F11" s="99">
        <v>235441.0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1643677</v>
      </c>
      <c r="D12" s="99">
        <v>1136425.0</v>
      </c>
      <c r="E12" s="99">
        <v>247369.0</v>
      </c>
      <c r="F12" s="99">
        <v>259883.0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213033</v>
      </c>
      <c r="D15" s="99">
        <v>148799.0</v>
      </c>
      <c r="E15" s="99">
        <v>64234.0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228328</v>
      </c>
      <c r="D16" s="99">
        <v>187971.0</v>
      </c>
      <c r="E16" s="99">
        <v>40357.0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165570</v>
      </c>
      <c r="D19" s="99">
        <v>0.0</v>
      </c>
      <c r="E19" s="99">
        <v>165570.0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4447768</v>
      </c>
      <c r="D20" s="99">
        <v>3734165.0</v>
      </c>
      <c r="E20" s="99">
        <v>336275.0</v>
      </c>
      <c r="F20" s="99">
        <v>377328.0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170958</v>
      </c>
      <c r="D21" s="99">
        <v>24368.0</v>
      </c>
      <c r="E21" s="99">
        <v>29791.0</v>
      </c>
      <c r="F21" s="99">
        <v>116799.0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1432910</v>
      </c>
      <c r="D22" s="99">
        <v>290460.0</v>
      </c>
      <c r="E22" s="99">
        <v>1132597.0</v>
      </c>
      <c r="F22" s="99">
        <v>9853.0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2500778</v>
      </c>
      <c r="D23" s="99">
        <v>1648920.0</v>
      </c>
      <c r="E23" s="99">
        <v>430925.0</v>
      </c>
      <c r="F23" s="99">
        <v>420933.0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1178052</v>
      </c>
      <c r="D25" s="99">
        <v>905402.0</v>
      </c>
      <c r="E25" s="99">
        <v>272650.0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3868379</v>
      </c>
      <c r="D26" s="99">
        <v>3471855.0</v>
      </c>
      <c r="E26" s="99">
        <v>252891.0</v>
      </c>
      <c r="F26" s="99">
        <v>143633.0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363278</v>
      </c>
      <c r="D28" s="99">
        <v>363278.0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279399</v>
      </c>
      <c r="D31" s="99">
        <v>264534.0</v>
      </c>
      <c r="E31" s="99">
        <v>9524.0</v>
      </c>
      <c r="F31" s="99">
        <v>5341.0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173182</v>
      </c>
      <c r="D32" s="99">
        <v>29336.0</v>
      </c>
      <c r="E32" s="99">
        <v>143846.0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1382208</v>
      </c>
      <c r="D34" s="99">
        <v>1009962.0</v>
      </c>
      <c r="E34" s="99">
        <v>20542.0</v>
      </c>
      <c r="F34" s="99">
        <v>351704.0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435926</v>
      </c>
      <c r="D35" s="99">
        <v>435926.0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171407</v>
      </c>
      <c r="D36" s="99">
        <v>171407.0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31333</v>
      </c>
      <c r="D37" s="99">
        <v>31333.0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261307795</v>
      </c>
      <c r="D40" s="103">
        <f t="shared" si="2"/>
        <v>249671317</v>
      </c>
      <c r="E40" s="103">
        <f t="shared" si="2"/>
        <v>6172846</v>
      </c>
      <c r="F40" s="103">
        <f t="shared" si="2"/>
        <v>5463632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GIVEDIRECTLY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7.472137E7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3.9307228E7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4152014.0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4.8496943E7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1249133.0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913644.0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708814.0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464785.0</v>
      </c>
      <c r="E12" s="108">
        <f>D11-D12</f>
        <v>244029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4783368.0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6.0602168E7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347323.0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5222313.0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240039533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3323591.0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1.21829037E8</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1071196.0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126223824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9.3706161E7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2.0109548E7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113815709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240039533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GIVEDIRECTLY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261307795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279399</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261028396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21752366.33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114028598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5.242123834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93706161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261307795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21775649.58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4.303254451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65385536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261307795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21775649.58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3.002690494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8.244814328</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95583397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175713344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0.5439734674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23154104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4076711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27230815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261307795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0.1042097309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2433034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23154104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0.1050800325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249671317</v>
      </c>
      <c r="E41" s="164">
        <f t="shared" ref="E41:E44" si="1">D41/$D$44</f>
        <v>0.9554683089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6172846</v>
      </c>
      <c r="E42" s="164">
        <f t="shared" si="1"/>
        <v>0.02362289269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5463632</v>
      </c>
      <c r="E43" s="164">
        <f t="shared" si="1"/>
        <v>0.02090879838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261307795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168006805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5463632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30.75002215</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168840332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126223824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1.337626501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240039533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GIVEDIRECTLY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12382.0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1.1793182E7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1.13688825E8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2705102.0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125494389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1898517.0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8533069.0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8113761.0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419308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419308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1.2460476E7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70605.0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12531081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140343295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GIVEDIRECTLY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1427925</v>
      </c>
      <c r="D4" s="99">
        <v>1427925.0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81754012</v>
      </c>
      <c r="D5" s="99">
        <v>8.1754012E7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1598399</v>
      </c>
      <c r="D7" s="99">
        <v>67954.0</v>
      </c>
      <c r="E7" s="99">
        <v>1396898.0</v>
      </c>
      <c r="F7" s="99">
        <v>133547.0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24719567</v>
      </c>
      <c r="D9" s="99">
        <v>1.7351943E7</v>
      </c>
      <c r="E9" s="99">
        <v>2472045.0</v>
      </c>
      <c r="F9" s="99">
        <v>4895579.0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2722634</v>
      </c>
      <c r="D11" s="99">
        <v>1957433.0</v>
      </c>
      <c r="E11" s="99">
        <v>278486.0</v>
      </c>
      <c r="F11" s="99">
        <v>486715.0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2075996</v>
      </c>
      <c r="D12" s="99">
        <v>1474535.0</v>
      </c>
      <c r="E12" s="99">
        <v>299150.0</v>
      </c>
      <c r="F12" s="99">
        <v>302311.0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350691</v>
      </c>
      <c r="D15" s="99">
        <v>193160.0</v>
      </c>
      <c r="E15" s="99">
        <v>157531.0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504520</v>
      </c>
      <c r="D16" s="99">
        <v>77443.0</v>
      </c>
      <c r="E16" s="99">
        <v>427077.0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135175</v>
      </c>
      <c r="D18" s="99">
        <v>0.0</v>
      </c>
      <c r="E18" s="99">
        <v>0.0</v>
      </c>
      <c r="F18" s="99">
        <v>135175.0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153720</v>
      </c>
      <c r="D19" s="99">
        <v>0.0</v>
      </c>
      <c r="E19" s="99">
        <v>153720.0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3633893</v>
      </c>
      <c r="D20" s="99">
        <v>3297148.0</v>
      </c>
      <c r="E20" s="99">
        <v>214232.0</v>
      </c>
      <c r="F20" s="99">
        <v>122513.0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139582</v>
      </c>
      <c r="D21" s="99">
        <v>26635.0</v>
      </c>
      <c r="E21" s="99">
        <v>1250.0</v>
      </c>
      <c r="F21" s="99">
        <v>111697.0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585099</v>
      </c>
      <c r="D22" s="99">
        <v>560859.0</v>
      </c>
      <c r="E22" s="99">
        <v>14650.0</v>
      </c>
      <c r="F22" s="99">
        <v>9590.0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2790292</v>
      </c>
      <c r="D23" s="99">
        <v>1707346.0</v>
      </c>
      <c r="E23" s="99">
        <v>892923.0</v>
      </c>
      <c r="F23" s="99">
        <v>190023.0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1053604</v>
      </c>
      <c r="D25" s="99">
        <v>682837.0</v>
      </c>
      <c r="E25" s="99">
        <v>370498.0</v>
      </c>
      <c r="F25" s="99">
        <v>269.0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4352739</v>
      </c>
      <c r="D26" s="99">
        <v>3766190.0</v>
      </c>
      <c r="E26" s="99">
        <v>362839.0</v>
      </c>
      <c r="F26" s="99">
        <v>223710.0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167154</v>
      </c>
      <c r="D31" s="99">
        <v>150815.0</v>
      </c>
      <c r="E31" s="99">
        <v>6826.0</v>
      </c>
      <c r="F31" s="99">
        <v>9513.0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346792</v>
      </c>
      <c r="D32" s="99">
        <v>142448.0</v>
      </c>
      <c r="E32" s="99">
        <v>192993.0</v>
      </c>
      <c r="F32" s="99">
        <v>11351.0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1190064</v>
      </c>
      <c r="D34" s="99">
        <v>769932.0</v>
      </c>
      <c r="E34" s="99">
        <v>29087.0</v>
      </c>
      <c r="F34" s="99">
        <v>391045.0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339832</v>
      </c>
      <c r="D35" s="99">
        <v>304896.0</v>
      </c>
      <c r="E35" s="99">
        <v>30411.0</v>
      </c>
      <c r="F35" s="99">
        <v>4525.0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218601</v>
      </c>
      <c r="D36" s="99">
        <v>146455.0</v>
      </c>
      <c r="E36" s="99">
        <v>62903.0</v>
      </c>
      <c r="F36" s="99">
        <v>9243.0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130260291</v>
      </c>
      <c r="D40" s="103">
        <f t="shared" si="2"/>
        <v>115859966</v>
      </c>
      <c r="E40" s="103">
        <f t="shared" si="2"/>
        <v>7363519</v>
      </c>
      <c r="F40" s="103">
        <f t="shared" si="2"/>
        <v>7036806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GIVEDIRECTLY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6.7347842E7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3.5576124E7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2.6630005E7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4289033.0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933518.0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1015689.0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916017.0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603572.0</v>
      </c>
      <c r="E12" s="108">
        <f>D11-D12</f>
        <v>312445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4232587.0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5.9281094E7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42418.0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3437847.0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203098602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5313973.0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7.4442094E7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79756067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8.009767E7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4.3244865E7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123342535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203098602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