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<sst xmlns="http://schemas.openxmlformats.org/spreadsheetml/2006/main" count="872" uniqueCount="252">
  <si>
    <t>NATIONAL RELIGIOUS CAMPAIGN AGAINST TORTURE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</si>
  <si>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</si>
  <si>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</si>
  <si>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</si>
  <si>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</si>
  <si>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</si>
  <si>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</si>
  <si>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</si>
  <si>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</si>
  <si>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</si>
  <si>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</si>
  <si>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</si>
  <si>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</si>
  <si>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</si>
  <si>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</si>
  <si>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</si>
  <si>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</si>
  <si>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</si>
  <si>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</si>
  <si>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</si>
  <si>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</si>
  <si>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</si>
  <si>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</si>
  <si>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</si>
  <si>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</si>
  <si>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</si>
  <si>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</si>
  <si>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</si>
  <si>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</si>
  <si>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</si>
  <si>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</si>
  <si>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</si>
  <si>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</si>
  <si>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</si>
  <si>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</si>
  <si>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</si>
  <si>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</si>
  <si>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</si>
  <si>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</si>
  <si>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</si>
  <si>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</si>
  <si>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</si>
  <si>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</si>
  <si>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</si>
  <si>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</si>
  <si>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</si>
  <si>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</si>
  <si>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</si>
  <si>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</si>
  <si>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</si>
  <si>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</si>
  <si>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</si>
  <si>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</si>
  <si>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</si>
  <si>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</si>
  <si>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</si>
  <si>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</si>
  <si>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</si>
  <si>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</si>
  <si>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</si>
  <si>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</si>
  <si>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</si>
  <si>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</si>
  <si>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</si>
  <si>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SPECIAL PROJECTS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</si>
  <si>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</si>
  <si>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</si>
  <si>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</si>
  <si>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</si>
  <si>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</si>
  <si>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</si>
  <si>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</si>
  <si>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</si>
  <si>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</si>
  <si>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</si>
  <si>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</si>
  <si>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</si>
  <si>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</si>
  <si>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</si>
  <si>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</si>
  <si>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</si>
  <si>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</si>
  <si>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</si>
  <si>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</si>
  <si>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</si>
  <si>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</si>
  <si>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</si>
  <si>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</si>
  <si>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</si>
  <si>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</si>
  <si>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</si>
  <si>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</si>
  <si>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</si>
  <si>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</si>
  <si>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</si>
  <si>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</si>
  <si>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</si>
  <si>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CREDIT CARD CASH REWAR</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</si>
  <si>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</si>
  <si>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</si>
  <si>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</si>
  <si>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</si>
  <si>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</si>
  <si>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</si>
  <si>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</si>
  <si>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</si>
  <si>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</si>
  <si>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</si>
  <si>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</si>
  <si>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</si>
  <si>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</si>
  <si>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</si>
  <si>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</si>
  <si>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</si>
  <si>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</si>
  <si>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</si>
  <si>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</si>
  <si>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</si>
  <si>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</si>
  <si>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</si>
  <si>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</si>
  <si>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</si>
  <si>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</si>
  <si>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</si>
  <si>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</si>
  <si>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</si>
  <si>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</si>
  <si>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</si>
  <si>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</si>
  <si>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</si>
  <si>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</si>
  <si>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</si>
  <si>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</si>
  <si>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</si>
  <si>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</si>
  <si>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EDUCATION AND OUTREACH</t>
  </si>
  <si>
    <t>DUES AND SUBSCRIPTIONS</t>
  </si>
  <si>
    <t xml:space="preserve"> MISCELLANEOUS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</si>
  <si>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</si>
  <si>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</si>
  <si>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</si>
  <si>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</si>
  <si>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</si>
  <si>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</si>
  <si>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</si>
  <si>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</si>
  <si>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</si>
  <si>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</si>
  <si>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</si>
  <si>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</si>
  <si>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</si>
  <si>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</si>
  <si>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</si>
  <si>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</si>
  <si>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</si>
  <si>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</si>
  <si>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</si>
  <si>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</si>
  <si>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</si>
  <si>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</si>
  <si>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</si>
  <si>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</si>
  <si>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</si>
  <si>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</si>
  <si>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</si>
  <si>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</si>
  <si>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</si>
  <si>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</si>
  <si>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</si>
  <si>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</si>
  <si>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</si>
  <si>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</si>
  <si>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</si>
  <si>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</si>
  <si>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</si>
  <si>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</si>
  <si>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</si>
  <si>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</si>
  <si>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</si>
  <si>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</si>
  <si>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</si>
  <si>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</si>
  <si>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</si>
  <si>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</si>
  <si>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</si>
  <si>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</si>
  <si>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</si>
  <si>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</si>
  <si>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</si>
  <si>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</si>
  <si>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</si>
  <si>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</si>
  <si>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</si>
  <si>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</si>
  <si>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</si>
  <si>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</si>
  <si>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</si>
  <si>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</si>
  <si>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</si>
  <si>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</si>
  <si>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</si>
  <si>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</si>
  <si>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</si>
  <si>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</si>
  <si>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</si>
  <si>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</si>
  <si>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</si>
  <si>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</si>
  <si>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</si>
  <si>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</si>
  <si>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</si>
  <si>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</si>
  <si>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</si>
  <si>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</si>
  <si>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</si>
  <si>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</si>
  <si>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</si>
  <si>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</si>
  <si>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</si>
  <si>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</si>
  <si>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</si>
  <si>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</si>
  <si>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</si>
  <si>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</si>
  <si>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</si>
  <si>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</si>
  <si>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</si>
  <si>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</si>
  <si>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</si>
  <si>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</si>
  <si>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</si>
  <si>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</si>
  <si>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</si>
  <si>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</si>
  <si>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</si>
  <si>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</si>
  <si>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</si>
  <si>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</si>
  <si>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</si>
  <si>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MISCELLANEOUS</t>
  </si>
  <si>
    <t>EDUCATION AND OUTREACH</t>
  </si>
  <si>
    <t>STAFF DEVELOPMENT</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</si>
  <si>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</si>
  <si>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</si>
  <si>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CREDIT CARD REWARDS</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</si>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</sst>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NATIONAL RELIGIOUS CAMPAIGN AGAINST TORTURE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3158733</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3781</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3154952</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262912.6667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3631971</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13.81436294</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635420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3158733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263227.75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2.413955216</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3158733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263227.75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13.81436294</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2394557</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2499143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0.9581512542</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949569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222580</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1172149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3158733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0.3710820129</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150350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949569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0.158334992</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242</v>
      </c>
      <c r="D41" s="75">
        <f>'Expenses 2023'!D40</f>
        <v>2909747</v>
      </c>
      <c r="E41" s="164">
        <f t="shared" ref="E41:E44" si="1">D41/$D$44</f>
        <v>0.9211753573</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187583</v>
      </c>
      <c r="E42" s="164">
        <f t="shared" si="1"/>
        <v>0.05938551945</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61403</v>
      </c>
      <c r="E43" s="164">
        <f t="shared" si="1"/>
        <v>0.01943912322</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3158733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2394557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61403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38.99739426</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4664525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199262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23.40900423</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4670379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NATIONAL RELIGIOUS CAMPAIGN AGAINST TORTURE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5243099.0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5243099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7730.0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7730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189230.0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244</v>
      </c>
      <c r="D39" s="74"/>
      <c r="E39" s="48">
        <v>2430.0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2430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5442489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NATIONAL RELIGIOUS CAMPAIGN AGAINST TORTURE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900475</v>
      </c>
      <c r="D3" s="99">
        <v>900475.0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203812</v>
      </c>
      <c r="D7" s="99">
        <v>177959.0</v>
      </c>
      <c r="E7" s="99">
        <v>18309.0</v>
      </c>
      <c r="F7" s="99">
        <v>7544.0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1013508</v>
      </c>
      <c r="D9" s="99">
        <v>884950.0</v>
      </c>
      <c r="E9" s="99">
        <v>91045.0</v>
      </c>
      <c r="F9" s="99">
        <v>37513.0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102554</v>
      </c>
      <c r="D10" s="99">
        <v>89546.0</v>
      </c>
      <c r="E10" s="99">
        <v>9213.0</v>
      </c>
      <c r="F10" s="99">
        <v>3795.0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118732</v>
      </c>
      <c r="D11" s="99">
        <v>103671.0</v>
      </c>
      <c r="E11" s="99">
        <v>10666.0</v>
      </c>
      <c r="F11" s="99">
        <v>4395.0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94262</v>
      </c>
      <c r="D12" s="99">
        <v>82305.0</v>
      </c>
      <c r="E12" s="99">
        <v>8468.0</v>
      </c>
      <c r="F12" s="99">
        <v>3489.0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13489</v>
      </c>
      <c r="D16" s="99">
        <v>0.0</v>
      </c>
      <c r="E16" s="99">
        <v>13489.0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513077</v>
      </c>
      <c r="D20" s="99">
        <v>496837.0</v>
      </c>
      <c r="E20" s="99">
        <v>4902.0</v>
      </c>
      <c r="F20" s="99">
        <v>11338.0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58944</v>
      </c>
      <c r="D22" s="99">
        <v>40956.0</v>
      </c>
      <c r="E22" s="99">
        <v>16206.0</v>
      </c>
      <c r="F22" s="99">
        <v>1782.0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40342</v>
      </c>
      <c r="D23" s="99">
        <v>31467.0</v>
      </c>
      <c r="E23" s="99">
        <v>7261.0</v>
      </c>
      <c r="F23" s="99">
        <v>1614.0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1800</v>
      </c>
      <c r="D25" s="99">
        <v>1404.0</v>
      </c>
      <c r="E25" s="99">
        <v>324.0</v>
      </c>
      <c r="F25" s="99">
        <v>72.0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208438</v>
      </c>
      <c r="D26" s="99">
        <v>162582.0</v>
      </c>
      <c r="E26" s="99">
        <v>37518.0</v>
      </c>
      <c r="F26" s="99">
        <v>8338.0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3797</v>
      </c>
      <c r="D31" s="99">
        <v>2960.0</v>
      </c>
      <c r="E31" s="99">
        <v>685.0</v>
      </c>
      <c r="F31" s="99">
        <v>152.0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12127</v>
      </c>
      <c r="D32" s="99">
        <v>9459.0</v>
      </c>
      <c r="E32" s="99">
        <v>2183.0</v>
      </c>
      <c r="F32" s="99">
        <v>485.0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240</v>
      </c>
      <c r="C34" s="98">
        <f t="shared" si="1"/>
        <v>97567</v>
      </c>
      <c r="D34" s="99">
        <v>97567.0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8922</v>
      </c>
      <c r="D35" s="99">
        <v>6959.0</v>
      </c>
      <c r="E35" s="99">
        <v>1606.0</v>
      </c>
      <c r="F35" s="99">
        <v>357.0</v>
      </c>
      <c r="G35" s="43"/>
      <c r="H35" s="43"/>
      <c r="I35" s="43"/>
      <c r="J35" s="43"/>
      <c r="K35" s="43"/>
      <c r="L35" s="43"/>
      <c r="M35" s="43"/>
      <c r="N35" s="43"/>
      <c r="O35" s="43"/>
      <c r="P35" s="43"/>
      <c r="Q35" s="43"/>
      <c r="R35" s="43"/>
      <c r="S35" s="43"/>
      <c r="T35" s="43"/>
      <c r="U35" s="43"/>
      <c r="V35" s="43"/>
      <c r="W35" s="43"/>
      <c r="X35" s="43"/>
      <c r="Y35" s="43"/>
      <c r="Z35" s="43"/>
    </row>
    <row r="36">
      <c r="A36" s="45" t="s">
        <v>50</v>
      </c>
      <c r="B36" s="102" t="s">
        <v>239</v>
      </c>
      <c r="C36" s="98">
        <f t="shared" si="1"/>
        <v>1638</v>
      </c>
      <c r="D36" s="99">
        <v>1278.0</v>
      </c>
      <c r="E36" s="99">
        <v>294.0</v>
      </c>
      <c r="F36" s="99">
        <v>66.0</v>
      </c>
      <c r="G36" s="43"/>
      <c r="H36" s="43"/>
      <c r="I36" s="43"/>
      <c r="J36" s="43"/>
      <c r="K36" s="43"/>
      <c r="L36" s="43"/>
      <c r="M36" s="43"/>
      <c r="N36" s="43"/>
      <c r="O36" s="43"/>
      <c r="P36" s="43"/>
      <c r="Q36" s="43"/>
      <c r="R36" s="43"/>
      <c r="S36" s="43"/>
      <c r="T36" s="43"/>
      <c r="U36" s="43"/>
      <c r="V36" s="43"/>
      <c r="W36" s="43"/>
      <c r="X36" s="43"/>
      <c r="Y36" s="43"/>
      <c r="Z36" s="43"/>
    </row>
    <row r="37">
      <c r="A37" s="45" t="s">
        <v>52</v>
      </c>
      <c r="B37" s="102" t="s">
        <v>241</v>
      </c>
      <c r="C37" s="98">
        <f t="shared" si="1"/>
        <v>123</v>
      </c>
      <c r="D37" s="99">
        <v>0.0</v>
      </c>
      <c r="E37" s="99">
        <v>123.0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3393607</v>
      </c>
      <c r="D40" s="103">
        <f t="shared" si="2"/>
        <v>3090375</v>
      </c>
      <c r="E40" s="103">
        <f t="shared" si="2"/>
        <v>222292</v>
      </c>
      <c r="F40" s="103">
        <f t="shared" si="2"/>
        <v>80940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RELIGIOUS CAMPAIGN AGAINST TORTURE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238167.0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429891.0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1893735.0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23875.0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16927.0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19372.0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13762.0</v>
      </c>
      <c r="E12" s="108">
        <f>D11-D12</f>
        <v>5610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4192421.0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6800626</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280627.0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280627</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1678829.0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4841170.0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6519999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6800626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NATIONAL RELIGIOUS CAMPAIGN AGAINST TORTURE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3393607</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3797</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3389810</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282484.1667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668058</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2.364939628</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1678829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3393607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282800.5833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5.936441079</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4192421</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3393607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282800.5833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14.82465471</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17.18959434</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5243099</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5442489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0.9633641887</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1217320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315548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1532868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3393607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0.4516928448</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221286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1217320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0.18178129</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245</v>
      </c>
      <c r="D41" s="75">
        <f>'Expenses 2024'!D40</f>
        <v>3090375</v>
      </c>
      <c r="E41" s="164">
        <f t="shared" ref="E41:E44" si="1">D41/$D$44</f>
        <v>0.910646106</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222292</v>
      </c>
      <c r="E42" s="164">
        <f t="shared" si="1"/>
        <v>0.06550316522</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80940</v>
      </c>
      <c r="E43" s="164">
        <f t="shared" si="1"/>
        <v>0.02385072874</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3393607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5243099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80940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64.77760069</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2602595</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280627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9.274214527</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6800626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NATIONAL RELIGIOUS CAMPAIGN AGAINST TORTURE</v>
      </c>
      <c r="B1" s="2" t="s">
        <v>246</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8"/>
      <c r="B5" s="49"/>
      <c r="C5" s="147" t="s">
        <v>181</v>
      </c>
      <c r="D5" s="176">
        <f>'Ratios 2022'!D8</f>
        <v>13.19102196</v>
      </c>
      <c r="E5" s="176">
        <f>'Ratios 2023'!D8</f>
        <v>13.81436294</v>
      </c>
      <c r="F5" s="176">
        <f>'Ratios 2024'!D8</f>
        <v>2.364939628</v>
      </c>
      <c r="G5" s="176">
        <f>average(D5:F5)</f>
        <v>9.790108179</v>
      </c>
      <c r="H5" s="149" t="s">
        <v>188</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189</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190</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8"/>
      <c r="B10" s="49"/>
      <c r="C10" s="147" t="s">
        <v>189</v>
      </c>
      <c r="D10" s="148">
        <f>'Ratios 2022'!D14</f>
        <v>2.485729007</v>
      </c>
      <c r="E10" s="148">
        <f>'Ratios 2023'!D14</f>
        <v>2.413955216</v>
      </c>
      <c r="F10" s="148">
        <f>'Ratios 2024'!D14</f>
        <v>5.936441079</v>
      </c>
      <c r="G10" s="176">
        <f>average(D10:F10)</f>
        <v>3.612041767</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8"/>
      <c r="B15" s="49"/>
      <c r="C15" s="147" t="s">
        <v>197</v>
      </c>
      <c r="D15" s="179">
        <f>'Ratios 2022'!D20</f>
        <v>0</v>
      </c>
      <c r="E15" s="179">
        <f>'Ratios 2023'!D20</f>
        <v>0</v>
      </c>
      <c r="F15" s="179">
        <f>'Ratios 2024'!D20</f>
        <v>14.82465471</v>
      </c>
      <c r="G15" s="176">
        <f>average(D15:F15)</f>
        <v>4.94155157</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0.9980014314</v>
      </c>
      <c r="E20" s="162">
        <f>'Ratios 2023'!D26</f>
        <v>0.9581512542</v>
      </c>
      <c r="F20" s="162">
        <f>'Ratios 2024'!D26</f>
        <v>0.9633641887</v>
      </c>
      <c r="G20" s="180">
        <f>average(D20:F20)</f>
        <v>0.9731722914</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0.4104226358</v>
      </c>
      <c r="E25" s="162">
        <f>'Ratios 2023'!D33</f>
        <v>0.3710820129</v>
      </c>
      <c r="F25" s="162">
        <f>'Ratios 2024'!D33</f>
        <v>0.4516928448</v>
      </c>
      <c r="G25" s="180">
        <f>average(D25:F25)</f>
        <v>0.4110658312</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0.1633055118</v>
      </c>
      <c r="E30" s="162">
        <f>'Ratios 2023'!D38</f>
        <v>0.158334992</v>
      </c>
      <c r="F30" s="162">
        <f>'Ratios 2024'!D38</f>
        <v>0.18178129</v>
      </c>
      <c r="G30" s="180">
        <f>average(D30:F30)</f>
        <v>0.1678072646</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8"/>
      <c r="B35" s="49"/>
      <c r="C35" s="147" t="s">
        <v>251</v>
      </c>
      <c r="D35" s="162">
        <f>'Ratios 2022'!E41</f>
        <v>0.935263656</v>
      </c>
      <c r="E35" s="162">
        <f>'Ratios 2023'!E41</f>
        <v>0.9211753573</v>
      </c>
      <c r="F35" s="162">
        <f>'Ratios 2024'!E41</f>
        <v>0.910646106</v>
      </c>
      <c r="G35" s="180">
        <f t="shared" ref="G35:G37" si="1">average(D35:F35)</f>
        <v>0.9223617065</v>
      </c>
      <c r="H35" s="180"/>
      <c r="I35" s="43"/>
      <c r="J35" s="43"/>
      <c r="K35" s="43"/>
      <c r="L35" s="43"/>
      <c r="M35" s="43"/>
      <c r="N35" s="43"/>
      <c r="O35" s="43"/>
      <c r="P35" s="43"/>
      <c r="Q35" s="43"/>
      <c r="R35" s="43"/>
      <c r="S35" s="43"/>
      <c r="T35" s="43"/>
      <c r="U35" s="43"/>
      <c r="V35" s="43"/>
      <c r="W35" s="43"/>
      <c r="X35" s="43"/>
      <c r="Y35" s="43"/>
    </row>
    <row r="36">
      <c r="A36" s="138"/>
      <c r="B36" s="52"/>
      <c r="C36" s="147" t="s">
        <v>218</v>
      </c>
      <c r="D36" s="162">
        <f>'Ratios 2022'!E42</f>
        <v>0.05376280336</v>
      </c>
      <c r="E36" s="162">
        <f>'Ratios 2023'!E42</f>
        <v>0.05938551945</v>
      </c>
      <c r="F36" s="162">
        <f>'Ratios 2024'!E42</f>
        <v>0.06550316522</v>
      </c>
      <c r="G36" s="180">
        <f t="shared" si="1"/>
        <v>0.05955049601</v>
      </c>
      <c r="H36" s="180"/>
      <c r="I36" s="43"/>
      <c r="J36" s="43"/>
      <c r="K36" s="43"/>
      <c r="L36" s="43"/>
      <c r="M36" s="43"/>
      <c r="N36" s="43"/>
      <c r="O36" s="43"/>
      <c r="P36" s="43"/>
      <c r="Q36" s="43"/>
      <c r="R36" s="43"/>
      <c r="S36" s="43"/>
      <c r="T36" s="43"/>
      <c r="U36" s="43"/>
      <c r="V36" s="43"/>
      <c r="W36" s="43"/>
      <c r="X36" s="43"/>
      <c r="Y36" s="43"/>
    </row>
    <row r="37">
      <c r="A37" s="138"/>
      <c r="B37" s="181"/>
      <c r="C37" s="147" t="s">
        <v>219</v>
      </c>
      <c r="D37" s="162">
        <f>'Ratios 2022'!E43</f>
        <v>0.01097354062</v>
      </c>
      <c r="E37" s="162">
        <f>'Ratios 2023'!E43</f>
        <v>0.01943912322</v>
      </c>
      <c r="F37" s="162">
        <f>'Ratios 2024'!E43</f>
        <v>0.02385072874</v>
      </c>
      <c r="G37" s="180">
        <f t="shared" si="1"/>
        <v>0.01808779752</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135.107924</v>
      </c>
      <c r="E42" s="165">
        <f>'Ratios 2023'!D49</f>
        <v>38.99739426</v>
      </c>
      <c r="F42" s="165">
        <f>'Ratios 2024'!D49</f>
        <v>64.77760069</v>
      </c>
      <c r="G42" s="182">
        <f>average(D42:F42)</f>
        <v>79.62763966</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31.41487998</v>
      </c>
      <c r="E47" s="148">
        <f>'Ratios 2023'!D54</f>
        <v>23.40900423</v>
      </c>
      <c r="F47" s="148">
        <f>'Ratios 2024'!D54</f>
        <v>9.274214527</v>
      </c>
      <c r="G47" s="176">
        <f>average(D47:F47)</f>
        <v>21.36603291</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8"/>
      <c r="B52" s="49"/>
      <c r="C52" s="147" t="s">
        <v>236</v>
      </c>
      <c r="D52" s="183">
        <f>'Ratios 2022'!D59</f>
        <v>0</v>
      </c>
      <c r="E52" s="183">
        <f>'Ratios 2023'!D59</f>
        <v>0</v>
      </c>
      <c r="F52" s="183">
        <f>'Ratios 2024'!D59</f>
        <v>0</v>
      </c>
      <c r="G52" s="184">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NATIONAL RELIGIOUS CAMPAIGN AGAINST TORTURE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NATIONAL RELIGIOUS CAMPAIGN AGAINST TORTURE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4126196.0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4126196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200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5117.0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1500.0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1446.0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1446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4134459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NATIONAL RELIGIOUS CAMPAIGN AGAINST TORTURE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855672</v>
      </c>
      <c r="D3" s="99">
        <v>855672.0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157455</v>
      </c>
      <c r="D7" s="99">
        <v>139990.0</v>
      </c>
      <c r="E7" s="99">
        <v>14291.0</v>
      </c>
      <c r="F7" s="99">
        <v>3174.0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762814</v>
      </c>
      <c r="D9" s="99">
        <v>678202.0</v>
      </c>
      <c r="E9" s="99">
        <v>69228.0</v>
      </c>
      <c r="F9" s="99">
        <v>15384.0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63723</v>
      </c>
      <c r="D10" s="99">
        <v>56655.0</v>
      </c>
      <c r="E10" s="99">
        <v>5784.0</v>
      </c>
      <c r="F10" s="99">
        <v>1284.0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86562</v>
      </c>
      <c r="D11" s="99">
        <v>76961.0</v>
      </c>
      <c r="E11" s="99">
        <v>7861.0</v>
      </c>
      <c r="F11" s="99">
        <v>1740.0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71676</v>
      </c>
      <c r="D12" s="99">
        <v>63726.0</v>
      </c>
      <c r="E12" s="99">
        <v>6505.0</v>
      </c>
      <c r="F12" s="99">
        <v>1445.0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765</v>
      </c>
      <c r="D15" s="99">
        <v>0.0</v>
      </c>
      <c r="E15" s="99">
        <v>765.0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5289</v>
      </c>
      <c r="D16" s="99">
        <v>0.0</v>
      </c>
      <c r="E16" s="99">
        <v>5289.0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484610</v>
      </c>
      <c r="D20" s="99">
        <v>478438.0</v>
      </c>
      <c r="E20" s="99">
        <v>4922.0</v>
      </c>
      <c r="F20" s="99">
        <v>1250.0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31129</v>
      </c>
      <c r="D22" s="99">
        <v>19496.0</v>
      </c>
      <c r="E22" s="99">
        <v>10808.0</v>
      </c>
      <c r="F22" s="99">
        <v>825.0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39420</v>
      </c>
      <c r="D23" s="99">
        <v>30748.0</v>
      </c>
      <c r="E23" s="99">
        <v>7095.0</v>
      </c>
      <c r="F23" s="99">
        <v>1577.0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2350</v>
      </c>
      <c r="D25" s="99">
        <v>1833.0</v>
      </c>
      <c r="E25" s="99">
        <v>423.0</v>
      </c>
      <c r="F25" s="99">
        <v>94.0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70543</v>
      </c>
      <c r="D26" s="99">
        <v>55023.0</v>
      </c>
      <c r="E26" s="99">
        <v>12698.0</v>
      </c>
      <c r="F26" s="99">
        <v>2822.0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1800</v>
      </c>
      <c r="D28" s="99">
        <v>0.0</v>
      </c>
      <c r="E28" s="99">
        <v>1800.0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3341</v>
      </c>
      <c r="D31" s="99">
        <v>2917.0</v>
      </c>
      <c r="E31" s="99">
        <v>347.0</v>
      </c>
      <c r="F31" s="99">
        <v>77.0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8042</v>
      </c>
      <c r="D32" s="99">
        <v>6273.0</v>
      </c>
      <c r="E32" s="99">
        <v>1447.0</v>
      </c>
      <c r="F32" s="99">
        <v>322.0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113390</v>
      </c>
      <c r="D34" s="99">
        <v>113390.0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22703</v>
      </c>
      <c r="D35" s="99">
        <v>22185.0</v>
      </c>
      <c r="E35" s="99">
        <v>43.0</v>
      </c>
      <c r="F35" s="99">
        <v>475.0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1774</v>
      </c>
      <c r="D36" s="99">
        <v>1384.0</v>
      </c>
      <c r="E36" s="99">
        <v>319.0</v>
      </c>
      <c r="F36" s="99">
        <v>71.0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2783058</v>
      </c>
      <c r="D40" s="103">
        <f t="shared" si="2"/>
        <v>2602893</v>
      </c>
      <c r="E40" s="103">
        <f t="shared" si="2"/>
        <v>149625</v>
      </c>
      <c r="F40" s="103">
        <f t="shared" si="2"/>
        <v>30540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RELIGIOUS CAMPAIGN AGAINST TORTURE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533730.0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2521879.0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2107875.0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114417.0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14501.0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11807.0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6184.0</v>
      </c>
      <c r="E12" s="108">
        <f>D11-D12</f>
        <v>5623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1150.0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5299175</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168468.0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168468</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576494.0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4554213.0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5130707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5299175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NATIONAL RELIGIOUS CAMPAIGN AGAINST TORTURE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2783058</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3341</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2779717</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231643.0833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3055609</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13.19102196</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576494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2783058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231921.5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2.485729007</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2783058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231921.5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13.19102196</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4126196</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4134459</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0.9980014314</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920269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221961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1142230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2783058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0.4104226358</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150285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920269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0.1633055118</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2602893</v>
      </c>
      <c r="E41" s="164">
        <f t="shared" ref="E41:E44" si="1">D41/$D$44</f>
        <v>0.935263656</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149625</v>
      </c>
      <c r="E42" s="164">
        <f t="shared" si="1"/>
        <v>0.05376280336</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30540</v>
      </c>
      <c r="E43" s="164">
        <f t="shared" si="1"/>
        <v>0.01097354062</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2783058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4126196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30540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135.107924</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5292402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168468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D52/D53</f>
        <v>31.41487998</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5299175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NATIONAL RELIGIOUS CAMPAIGN AGAINST TORTURE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2394557.0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2394557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10000.0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10000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91170.0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1250.0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1781.0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239</v>
      </c>
      <c r="D40" s="74"/>
      <c r="E40" s="48">
        <v>385.0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2166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2499143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NATIONAL RELIGIOUS CAMPAIGN AGAINST TORTURE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894384</v>
      </c>
      <c r="D3" s="99">
        <v>894384.0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185292</v>
      </c>
      <c r="D7" s="99">
        <v>161006.0</v>
      </c>
      <c r="E7" s="99">
        <v>17598.0</v>
      </c>
      <c r="F7" s="99">
        <v>6688.0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764277</v>
      </c>
      <c r="D9" s="99">
        <v>664103.0</v>
      </c>
      <c r="E9" s="99">
        <v>72588.0</v>
      </c>
      <c r="F9" s="99">
        <v>27586.0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68160</v>
      </c>
      <c r="D10" s="99">
        <v>59227.0</v>
      </c>
      <c r="E10" s="99">
        <v>6473.0</v>
      </c>
      <c r="F10" s="99">
        <v>2460.0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82190</v>
      </c>
      <c r="D11" s="99">
        <v>71418.0</v>
      </c>
      <c r="E11" s="99">
        <v>7806.0</v>
      </c>
      <c r="F11" s="99">
        <v>2966.0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72230</v>
      </c>
      <c r="D12" s="99">
        <v>62763.0</v>
      </c>
      <c r="E12" s="99">
        <v>6860.0</v>
      </c>
      <c r="F12" s="99">
        <v>2607.0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23000</v>
      </c>
      <c r="D16" s="99">
        <v>0.0</v>
      </c>
      <c r="E16" s="99">
        <v>23000.0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657680</v>
      </c>
      <c r="D20" s="99">
        <v>642430.0</v>
      </c>
      <c r="E20" s="99">
        <v>4550.0</v>
      </c>
      <c r="F20" s="99">
        <v>10700.0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38886</v>
      </c>
      <c r="D22" s="99">
        <v>24848.0</v>
      </c>
      <c r="E22" s="99">
        <v>13027.0</v>
      </c>
      <c r="F22" s="99">
        <v>1011.0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36300</v>
      </c>
      <c r="D23" s="99">
        <v>28314.0</v>
      </c>
      <c r="E23" s="99">
        <v>6534.0</v>
      </c>
      <c r="F23" s="99">
        <v>1452.0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4300</v>
      </c>
      <c r="D25" s="99">
        <v>3354.0</v>
      </c>
      <c r="E25" s="99">
        <v>774.0</v>
      </c>
      <c r="F25" s="99">
        <v>172.0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110207</v>
      </c>
      <c r="D26" s="99">
        <v>85962.0</v>
      </c>
      <c r="E26" s="99">
        <v>19837.0</v>
      </c>
      <c r="F26" s="99">
        <v>4408.0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3781</v>
      </c>
      <c r="D31" s="99">
        <v>2949.0</v>
      </c>
      <c r="E31" s="99">
        <v>681.0</v>
      </c>
      <c r="F31" s="99">
        <v>151.0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7805</v>
      </c>
      <c r="D32" s="99">
        <v>6088.0</v>
      </c>
      <c r="E32" s="99">
        <v>1405.0</v>
      </c>
      <c r="F32" s="99">
        <v>312.0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240</v>
      </c>
      <c r="C34" s="98">
        <f t="shared" si="1"/>
        <v>185542</v>
      </c>
      <c r="D34" s="99">
        <v>185542.0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19533</v>
      </c>
      <c r="D35" s="99">
        <v>15235.0</v>
      </c>
      <c r="E35" s="99">
        <v>3517.0</v>
      </c>
      <c r="F35" s="99">
        <v>781.0</v>
      </c>
      <c r="G35" s="43"/>
      <c r="H35" s="43"/>
      <c r="I35" s="43"/>
      <c r="J35" s="43"/>
      <c r="K35" s="43"/>
      <c r="L35" s="43"/>
      <c r="M35" s="43"/>
      <c r="N35" s="43"/>
      <c r="O35" s="43"/>
      <c r="P35" s="43"/>
      <c r="Q35" s="43"/>
      <c r="R35" s="43"/>
      <c r="S35" s="43"/>
      <c r="T35" s="43"/>
      <c r="U35" s="43"/>
      <c r="V35" s="43"/>
      <c r="W35" s="43"/>
      <c r="X35" s="43"/>
      <c r="Y35" s="43"/>
      <c r="Z35" s="43"/>
    </row>
    <row r="36">
      <c r="A36" s="45" t="s">
        <v>50</v>
      </c>
      <c r="B36" s="102" t="s">
        <v>239</v>
      </c>
      <c r="C36" s="98">
        <f t="shared" si="1"/>
        <v>2722</v>
      </c>
      <c r="D36" s="99">
        <v>2124.0</v>
      </c>
      <c r="E36" s="99">
        <v>489.0</v>
      </c>
      <c r="F36" s="99">
        <v>109.0</v>
      </c>
      <c r="G36" s="43"/>
      <c r="H36" s="43"/>
      <c r="I36" s="43"/>
      <c r="J36" s="43"/>
      <c r="K36" s="43"/>
      <c r="L36" s="43"/>
      <c r="M36" s="43"/>
      <c r="N36" s="43"/>
      <c r="O36" s="43"/>
      <c r="P36" s="43"/>
      <c r="Q36" s="43"/>
      <c r="R36" s="43"/>
      <c r="S36" s="43"/>
      <c r="T36" s="43"/>
      <c r="U36" s="43"/>
      <c r="V36" s="43"/>
      <c r="W36" s="43"/>
      <c r="X36" s="43"/>
      <c r="Y36" s="43"/>
      <c r="Z36" s="43"/>
    </row>
    <row r="37">
      <c r="A37" s="45" t="s">
        <v>52</v>
      </c>
      <c r="B37" s="102" t="s">
        <v>241</v>
      </c>
      <c r="C37" s="98">
        <f t="shared" si="1"/>
        <v>2444</v>
      </c>
      <c r="D37" s="99">
        <v>0.0</v>
      </c>
      <c r="E37" s="99">
        <v>2444.0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3158733</v>
      </c>
      <c r="D40" s="103">
        <f t="shared" si="2"/>
        <v>2909747</v>
      </c>
      <c r="E40" s="103">
        <f t="shared" si="2"/>
        <v>187583</v>
      </c>
      <c r="F40" s="103">
        <f t="shared" si="2"/>
        <v>61403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NATIONAL RELIGIOUS CAMPAIGN AGAINST TORTURE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218922.0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3413049.0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995678.0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23237.0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13639.0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15819.0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9965.0</v>
      </c>
      <c r="E12" s="108">
        <f>D11-D12</f>
        <v>5854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4670379</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199262.0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199262</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635420.0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3835697.0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4471117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4670379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