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<sst xmlns="http://schemas.openxmlformats.org/spreadsheetml/2006/main" count="558" uniqueCount="171">
  <si>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GATES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</si>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</sst>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GATES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7268313012</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45801100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7222511912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601875992.7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100464945</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0.1669196749</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63630721152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7268313012</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605692751</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105.0544538</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67387564317</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7268313012</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605692751</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111.2570098</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111.4239294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6988022771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6988022771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398375649</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133192643</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531568292</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7268313012</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0.07313503025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133192643</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398375649</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0.3343393185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68907954709</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GATES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7.797470287E9</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211220.0</v>
      </c>
      <c r="F4" s="46">
        <v>211220.0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1427681.0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1.1028654E7</v>
      </c>
      <c r="F16" s="46">
        <v>5904688.0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7810137842</v>
      </c>
      <c r="F17" s="56">
        <f t="shared" si="1"/>
        <v>6115908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GATES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1.3590793E7</v>
      </c>
      <c r="D3" s="67">
        <v>0.0</v>
      </c>
      <c r="E3" s="67">
        <v>0.0</v>
      </c>
      <c r="F3" s="67">
        <v>1.3590793E7</v>
      </c>
      <c r="G3" s="41"/>
      <c r="H3" s="41"/>
      <c r="I3" s="41"/>
      <c r="J3" s="41"/>
      <c r="K3" s="41"/>
      <c r="L3" s="41"/>
      <c r="M3" s="41"/>
      <c r="N3" s="41"/>
      <c r="O3" s="41"/>
      <c r="P3" s="41"/>
      <c r="Q3" s="41"/>
      <c r="R3" s="41"/>
      <c r="S3" s="41"/>
      <c r="T3" s="41"/>
      <c r="U3" s="41"/>
      <c r="V3" s="41"/>
      <c r="W3" s="41"/>
      <c r="X3" s="41"/>
      <c r="Y3" s="41"/>
      <c r="Z3" s="41"/>
    </row>
    <row r="4">
      <c r="A4" s="64">
        <v>14.0</v>
      </c>
      <c r="B4" s="65" t="s">
        <v>71</v>
      </c>
      <c r="C4" s="66">
        <v>4.37051331E8</v>
      </c>
      <c r="D4" s="67">
        <v>0.0</v>
      </c>
      <c r="E4" s="67">
        <v>0.0</v>
      </c>
      <c r="F4" s="67">
        <v>4.3067748E8</v>
      </c>
      <c r="G4" s="41"/>
      <c r="H4" s="41"/>
      <c r="I4" s="41"/>
      <c r="J4" s="41"/>
      <c r="K4" s="41"/>
      <c r="L4" s="41"/>
      <c r="M4" s="41"/>
      <c r="N4" s="41"/>
      <c r="O4" s="41"/>
      <c r="P4" s="41"/>
      <c r="Q4" s="41"/>
      <c r="R4" s="41"/>
      <c r="S4" s="41"/>
      <c r="T4" s="41"/>
      <c r="U4" s="41"/>
      <c r="V4" s="41"/>
      <c r="W4" s="41"/>
      <c r="X4" s="41"/>
      <c r="Y4" s="41"/>
      <c r="Z4" s="41"/>
    </row>
    <row r="5">
      <c r="A5" s="64">
        <v>15.0</v>
      </c>
      <c r="B5" s="65" t="s">
        <v>72</v>
      </c>
      <c r="C5" s="66">
        <v>1.4998968E8</v>
      </c>
      <c r="D5" s="67">
        <v>0.0</v>
      </c>
      <c r="E5" s="67">
        <v>0.0</v>
      </c>
      <c r="F5" s="67">
        <v>1.48910383E8</v>
      </c>
      <c r="G5" s="41"/>
      <c r="H5" s="41"/>
      <c r="I5" s="41"/>
      <c r="J5" s="41"/>
      <c r="K5" s="41"/>
      <c r="L5" s="41"/>
      <c r="M5" s="41"/>
      <c r="N5" s="41"/>
      <c r="O5" s="41"/>
      <c r="P5" s="41"/>
      <c r="Q5" s="41"/>
      <c r="R5" s="41"/>
      <c r="S5" s="41"/>
      <c r="T5" s="41"/>
      <c r="U5" s="41"/>
      <c r="V5" s="41"/>
      <c r="W5" s="41"/>
      <c r="X5" s="41"/>
      <c r="Y5" s="41"/>
      <c r="Z5" s="41"/>
    </row>
    <row r="6">
      <c r="A6" s="43" t="s">
        <v>73</v>
      </c>
      <c r="B6" s="48" t="s">
        <v>74</v>
      </c>
      <c r="C6" s="66">
        <v>1.0376382E7</v>
      </c>
      <c r="D6" s="67">
        <v>59265.0</v>
      </c>
      <c r="E6" s="67">
        <v>0.0</v>
      </c>
      <c r="F6" s="67">
        <v>1.0354721E7</v>
      </c>
      <c r="G6" s="41"/>
      <c r="H6" s="41"/>
      <c r="I6" s="41"/>
      <c r="J6" s="41"/>
      <c r="K6" s="41"/>
      <c r="L6" s="41"/>
      <c r="M6" s="41"/>
      <c r="N6" s="41"/>
      <c r="O6" s="41"/>
      <c r="P6" s="41"/>
      <c r="Q6" s="41"/>
      <c r="R6" s="41"/>
      <c r="S6" s="41"/>
      <c r="T6" s="41"/>
      <c r="U6" s="41"/>
      <c r="V6" s="41"/>
      <c r="W6" s="41"/>
      <c r="X6" s="41"/>
      <c r="Y6" s="41"/>
      <c r="Z6" s="41"/>
    </row>
    <row r="7">
      <c r="A7" s="64" t="s">
        <v>55</v>
      </c>
      <c r="B7" s="65" t="s">
        <v>75</v>
      </c>
      <c r="C7" s="66">
        <v>2831040.0</v>
      </c>
      <c r="D7" s="67">
        <v>0.0</v>
      </c>
      <c r="E7" s="67">
        <v>0.0</v>
      </c>
      <c r="F7" s="67">
        <v>2574441.0</v>
      </c>
      <c r="G7" s="41"/>
      <c r="H7" s="41"/>
      <c r="I7" s="41"/>
      <c r="J7" s="41"/>
      <c r="K7" s="41"/>
      <c r="L7" s="41"/>
      <c r="M7" s="41"/>
      <c r="N7" s="41"/>
      <c r="O7" s="41"/>
      <c r="P7" s="41"/>
      <c r="Q7" s="41"/>
      <c r="R7" s="41"/>
      <c r="S7" s="41"/>
      <c r="T7" s="41"/>
      <c r="U7" s="41"/>
      <c r="V7" s="41"/>
      <c r="W7" s="41"/>
      <c r="X7" s="41"/>
      <c r="Y7" s="41"/>
      <c r="Z7" s="41"/>
    </row>
    <row r="8">
      <c r="A8" s="64" t="s">
        <v>66</v>
      </c>
      <c r="B8" s="65" t="s">
        <v>76</v>
      </c>
      <c r="C8" s="66">
        <v>7.66884638E8</v>
      </c>
      <c r="D8" s="67">
        <v>79143.0</v>
      </c>
      <c r="E8" s="67">
        <v>0.0</v>
      </c>
      <c r="F8" s="67">
        <v>7.41264817E8</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1933017.0</v>
      </c>
      <c r="D10" s="67">
        <v>479533.0</v>
      </c>
      <c r="E10" s="67">
        <v>0.0</v>
      </c>
      <c r="F10" s="67">
        <v>268716.0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4.140308E7</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2.02541E7</v>
      </c>
      <c r="D12" s="67">
        <v>0.0</v>
      </c>
      <c r="E12" s="67">
        <v>0.0</v>
      </c>
      <c r="F12" s="67">
        <v>1.9122523E7</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1.4210949E8</v>
      </c>
      <c r="D13" s="67">
        <v>0.0</v>
      </c>
      <c r="E13" s="67">
        <v>0.0</v>
      </c>
      <c r="F13" s="67">
        <v>1.40866768E8</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955136.0</v>
      </c>
      <c r="D14" s="67">
        <v>0.0</v>
      </c>
      <c r="E14" s="67">
        <v>0.0</v>
      </c>
      <c r="F14" s="67">
        <v>949923.0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4.9211532E7</v>
      </c>
      <c r="D15" s="67">
        <v>2287309.0</v>
      </c>
      <c r="E15" s="67">
        <v>0.0</v>
      </c>
      <c r="F15" s="67">
        <v>5.1009535E7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1636590219</v>
      </c>
      <c r="D16" s="70">
        <f t="shared" si="1"/>
        <v>2905250</v>
      </c>
      <c r="E16" s="70">
        <f t="shared" si="1"/>
        <v>0</v>
      </c>
      <c r="F16" s="70">
        <f t="shared" si="1"/>
        <v>1559590100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7.20055697E9</v>
      </c>
      <c r="D17" s="67">
        <v>0.0</v>
      </c>
      <c r="E17" s="67">
        <v>0.0</v>
      </c>
      <c r="F17" s="67">
        <v>6.234014535E9</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8837147189</v>
      </c>
      <c r="D18" s="75">
        <f t="shared" si="2"/>
        <v>2905250</v>
      </c>
      <c r="E18" s="75">
        <f t="shared" si="2"/>
        <v>0</v>
      </c>
      <c r="F18" s="75">
        <f t="shared" si="2"/>
        <v>7793604635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GATES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3.3878693E7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7.4388369E7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1.1999803E7</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6.859918E7</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5.6354181E7</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7.5225846059E10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5.33134707E8</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9.47250408E8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76951451400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4.22821662E8</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6.108033523E9</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6530855185</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7.0420596215E10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70420596215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76951451400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GATES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8837147189</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41403080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8795744109</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732978675.8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108267062</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0.147708338</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70420596215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8837147189</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736428932.4</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95.62442907</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75282200240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8837147189</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736428932.4</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102.226022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102.3737303</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7810137842</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7810137842</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450642124</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149989680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600631804</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8837147189</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0.06796670816</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149989680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450642124</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0.332835463</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76951451400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GATES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0.1301680307</v>
      </c>
      <c r="E5" s="137">
        <f>'Ratios 2022'!D8</f>
        <v>0.1669196749</v>
      </c>
      <c r="F5" s="137">
        <f>'Ratios 2023'!D8</f>
        <v>0.147708338</v>
      </c>
      <c r="G5" s="137">
        <f>average(D5:F5)</f>
        <v>0.1482653478</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110.8440188</v>
      </c>
      <c r="E10" s="118">
        <f>'Ratios 2022'!D14</f>
        <v>105.0544538</v>
      </c>
      <c r="F10" s="118">
        <f>'Ratios 2023'!D14</f>
        <v>95.62442907</v>
      </c>
      <c r="G10" s="137">
        <f>average(D10:F10)</f>
        <v>103.8409672</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118.3810083</v>
      </c>
      <c r="E15" s="141">
        <f>'Ratios 2022'!D20</f>
        <v>111.2570098</v>
      </c>
      <c r="F15" s="141">
        <f>'Ratios 2023'!D20</f>
        <v>102.226022</v>
      </c>
      <c r="G15" s="137">
        <f>average(D15:F15)</f>
        <v>110.6213467</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0.09252407095</v>
      </c>
      <c r="E25" s="131">
        <f>'Ratios 2022'!D33</f>
        <v>0.07313503025</v>
      </c>
      <c r="F25" s="131">
        <f>'Ratios 2023'!D33</f>
        <v>0.06796670816</v>
      </c>
      <c r="G25" s="142">
        <f>average(D25:F25)</f>
        <v>0.07787526979</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0.3228602912</v>
      </c>
      <c r="E30" s="131">
        <f>'Ratios 2022'!D38</f>
        <v>0.3343393185</v>
      </c>
      <c r="F30" s="131">
        <f>'Ratios 2023'!D38</f>
        <v>0.332835463</v>
      </c>
      <c r="G30" s="142">
        <f>average(D30:F30)</f>
        <v>0.3300116909</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GATES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GATES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6.23948783E9</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39929.0</v>
      </c>
      <c r="F4" s="46">
        <v>39929.0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4.93725784E8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5.00095798E8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5754535.0</v>
      </c>
      <c r="F16" s="46">
        <v>2451856.0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6739008078</v>
      </c>
      <c r="F17" s="56">
        <f t="shared" si="1"/>
        <v>502587583</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GATES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1.1374305E7</v>
      </c>
      <c r="D3" s="67">
        <v>0.0</v>
      </c>
      <c r="E3" s="67">
        <v>0.0</v>
      </c>
      <c r="F3" s="67">
        <v>1.1374305E7</v>
      </c>
      <c r="G3" s="41"/>
      <c r="H3" s="41"/>
      <c r="I3" s="41"/>
      <c r="J3" s="41"/>
      <c r="K3" s="41"/>
      <c r="L3" s="41"/>
      <c r="M3" s="41"/>
      <c r="N3" s="41"/>
      <c r="O3" s="41"/>
      <c r="P3" s="41"/>
      <c r="Q3" s="41"/>
      <c r="R3" s="41"/>
      <c r="S3" s="41"/>
      <c r="T3" s="41"/>
      <c r="U3" s="41"/>
      <c r="V3" s="41"/>
      <c r="W3" s="41"/>
      <c r="X3" s="41"/>
      <c r="Y3" s="41"/>
      <c r="Z3" s="41"/>
    </row>
    <row r="4">
      <c r="A4" s="64">
        <v>14.0</v>
      </c>
      <c r="B4" s="65" t="s">
        <v>71</v>
      </c>
      <c r="C4" s="66">
        <v>3.66619463E8</v>
      </c>
      <c r="D4" s="67">
        <v>0.0</v>
      </c>
      <c r="E4" s="67">
        <v>0.0</v>
      </c>
      <c r="F4" s="67">
        <v>3.67116963E8</v>
      </c>
      <c r="G4" s="41"/>
      <c r="H4" s="41"/>
      <c r="I4" s="41"/>
      <c r="J4" s="41"/>
      <c r="K4" s="41"/>
      <c r="L4" s="41"/>
      <c r="M4" s="41"/>
      <c r="N4" s="41"/>
      <c r="O4" s="41"/>
      <c r="P4" s="41"/>
      <c r="Q4" s="41"/>
      <c r="R4" s="41"/>
      <c r="S4" s="41"/>
      <c r="T4" s="41"/>
      <c r="U4" s="41"/>
      <c r="V4" s="41"/>
      <c r="W4" s="41"/>
      <c r="X4" s="41"/>
      <c r="Y4" s="41"/>
      <c r="Z4" s="41"/>
    </row>
    <row r="5">
      <c r="A5" s="64">
        <v>15.0</v>
      </c>
      <c r="B5" s="65" t="s">
        <v>72</v>
      </c>
      <c r="C5" s="66">
        <v>1.22039178E8</v>
      </c>
      <c r="D5" s="67">
        <v>0.0</v>
      </c>
      <c r="E5" s="67">
        <v>0.0</v>
      </c>
      <c r="F5" s="67">
        <v>1.20634396E8</v>
      </c>
      <c r="G5" s="41"/>
      <c r="H5" s="41"/>
      <c r="I5" s="41"/>
      <c r="J5" s="41"/>
      <c r="K5" s="41"/>
      <c r="L5" s="41"/>
      <c r="M5" s="41"/>
      <c r="N5" s="41"/>
      <c r="O5" s="41"/>
      <c r="P5" s="41"/>
      <c r="Q5" s="41"/>
      <c r="R5" s="41"/>
      <c r="S5" s="41"/>
      <c r="T5" s="41"/>
      <c r="U5" s="41"/>
      <c r="V5" s="41"/>
      <c r="W5" s="41"/>
      <c r="X5" s="41"/>
      <c r="Y5" s="41"/>
      <c r="Z5" s="41"/>
    </row>
    <row r="6">
      <c r="A6" s="43" t="s">
        <v>73</v>
      </c>
      <c r="B6" s="48" t="s">
        <v>74</v>
      </c>
      <c r="C6" s="66">
        <v>6967876.0</v>
      </c>
      <c r="D6" s="67">
        <v>552693.0</v>
      </c>
      <c r="E6" s="67">
        <v>0.0</v>
      </c>
      <c r="F6" s="67">
        <v>6185447.0</v>
      </c>
      <c r="G6" s="41"/>
      <c r="H6" s="41"/>
      <c r="I6" s="41"/>
      <c r="J6" s="41"/>
      <c r="K6" s="41"/>
      <c r="L6" s="41"/>
      <c r="M6" s="41"/>
      <c r="N6" s="41"/>
      <c r="O6" s="41"/>
      <c r="P6" s="41"/>
      <c r="Q6" s="41"/>
      <c r="R6" s="41"/>
      <c r="S6" s="41"/>
      <c r="T6" s="41"/>
      <c r="U6" s="41"/>
      <c r="V6" s="41"/>
      <c r="W6" s="41"/>
      <c r="X6" s="41"/>
      <c r="Y6" s="41"/>
      <c r="Z6" s="41"/>
    </row>
    <row r="7">
      <c r="A7" s="64" t="s">
        <v>55</v>
      </c>
      <c r="B7" s="65" t="s">
        <v>75</v>
      </c>
      <c r="C7" s="66">
        <v>2056987.0</v>
      </c>
      <c r="D7" s="67">
        <v>0.0</v>
      </c>
      <c r="E7" s="67">
        <v>0.0</v>
      </c>
      <c r="F7" s="67">
        <v>1875596.0</v>
      </c>
      <c r="G7" s="41"/>
      <c r="H7" s="41"/>
      <c r="I7" s="41"/>
      <c r="J7" s="41"/>
      <c r="K7" s="41"/>
      <c r="L7" s="41"/>
      <c r="M7" s="41"/>
      <c r="N7" s="41"/>
      <c r="O7" s="41"/>
      <c r="P7" s="41"/>
      <c r="Q7" s="41"/>
      <c r="R7" s="41"/>
      <c r="S7" s="41"/>
      <c r="T7" s="41"/>
      <c r="U7" s="41"/>
      <c r="V7" s="41"/>
      <c r="W7" s="41"/>
      <c r="X7" s="41"/>
      <c r="Y7" s="41"/>
      <c r="Z7" s="41"/>
    </row>
    <row r="8">
      <c r="A8" s="64" t="s">
        <v>66</v>
      </c>
      <c r="B8" s="65" t="s">
        <v>76</v>
      </c>
      <c r="C8" s="66">
        <v>6.56675249E8</v>
      </c>
      <c r="D8" s="67">
        <v>554636.0</v>
      </c>
      <c r="E8" s="67">
        <v>0.0</v>
      </c>
      <c r="F8" s="67">
        <v>6.49353622E8</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7919819.0</v>
      </c>
      <c r="D10" s="67">
        <v>589269.0</v>
      </c>
      <c r="E10" s="67">
        <v>0.0</v>
      </c>
      <c r="F10" s="67">
        <v>254820.0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4.5197213E7</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1.7779547E7</v>
      </c>
      <c r="D12" s="67">
        <v>0.0</v>
      </c>
      <c r="E12" s="67">
        <v>0.0</v>
      </c>
      <c r="F12" s="67">
        <v>1.8487736E7</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9571827.0</v>
      </c>
      <c r="D13" s="67">
        <v>0.0</v>
      </c>
      <c r="E13" s="67">
        <v>0.0</v>
      </c>
      <c r="F13" s="67">
        <v>8116169.0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961030.0</v>
      </c>
      <c r="D14" s="67">
        <v>0.0</v>
      </c>
      <c r="E14" s="67">
        <v>0.0</v>
      </c>
      <c r="F14" s="67">
        <v>979512.0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4.0251223E7</v>
      </c>
      <c r="D15" s="67">
        <v>3506230.0</v>
      </c>
      <c r="E15" s="67">
        <v>0.0</v>
      </c>
      <c r="F15" s="67">
        <v>4.0059802E7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1287413717</v>
      </c>
      <c r="D16" s="70">
        <f t="shared" si="1"/>
        <v>5202828</v>
      </c>
      <c r="E16" s="70">
        <f t="shared" si="1"/>
        <v>0</v>
      </c>
      <c r="F16" s="70">
        <f t="shared" si="1"/>
        <v>1224438368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4.116941505E9</v>
      </c>
      <c r="D17" s="67">
        <v>0.0</v>
      </c>
      <c r="E17" s="67">
        <v>0.0</v>
      </c>
      <c r="F17" s="67">
        <v>5.51274658E9</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5404355222</v>
      </c>
      <c r="D18" s="75">
        <f t="shared" si="2"/>
        <v>5202828</v>
      </c>
      <c r="E18" s="75">
        <f t="shared" si="2"/>
        <v>0</v>
      </c>
      <c r="F18" s="75">
        <f t="shared" si="2"/>
        <v>6737184948</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GATES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3.4710264E7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2.3422323E7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2.5364345E7</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3.7883148E7</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5.6354181E7</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5.325806419E10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5.39152995E8</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9.78113137E8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54953064583</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1.06625505E8</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4.926401414E9</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5033026919</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4.9920037664E10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49920037664</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54953064583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GATES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5404355222</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45197213</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5359158009</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446596500.8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58132587</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0.1301680307</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49920037664</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5404355222</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450362935.2</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110.8440188</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53314418371</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5404355222</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450362935.2</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118.3810083</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118.5111763</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6739008078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6739008078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377993768</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122039178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500032946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5404355222</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0.09252407095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122039178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377993768</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0.3228602912</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54953064583</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GATES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6.84010237E9</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94619.0</v>
      </c>
      <c r="F4" s="46">
        <v>101637.0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317002.0</v>
      </c>
      <c r="F5" s="46">
        <v>317002.0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1.35923194E8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1.35038928E8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1.1585586E7</v>
      </c>
      <c r="F16" s="46">
        <v>4224125.0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6988022771</v>
      </c>
      <c r="F17" s="56">
        <f t="shared" si="1"/>
        <v>139681692</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GATES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1.2362962E7</v>
      </c>
      <c r="D3" s="67">
        <v>0.0</v>
      </c>
      <c r="E3" s="67">
        <v>0.0</v>
      </c>
      <c r="F3" s="67">
        <v>1.2362962E7</v>
      </c>
      <c r="G3" s="41"/>
      <c r="H3" s="41"/>
      <c r="I3" s="41"/>
      <c r="J3" s="41"/>
      <c r="K3" s="41"/>
      <c r="L3" s="41"/>
      <c r="M3" s="41"/>
      <c r="N3" s="41"/>
      <c r="O3" s="41"/>
      <c r="P3" s="41"/>
      <c r="Q3" s="41"/>
      <c r="R3" s="41"/>
      <c r="S3" s="41"/>
      <c r="T3" s="41"/>
      <c r="U3" s="41"/>
      <c r="V3" s="41"/>
      <c r="W3" s="41"/>
      <c r="X3" s="41"/>
      <c r="Y3" s="41"/>
      <c r="Z3" s="41"/>
    </row>
    <row r="4">
      <c r="A4" s="64">
        <v>14.0</v>
      </c>
      <c r="B4" s="65" t="s">
        <v>71</v>
      </c>
      <c r="C4" s="66">
        <v>3.86012687E8</v>
      </c>
      <c r="D4" s="67">
        <v>0.0</v>
      </c>
      <c r="E4" s="67">
        <v>0.0</v>
      </c>
      <c r="F4" s="67">
        <v>3.84713908E8</v>
      </c>
      <c r="G4" s="41"/>
      <c r="H4" s="41"/>
      <c r="I4" s="41"/>
      <c r="J4" s="41"/>
      <c r="K4" s="41"/>
      <c r="L4" s="41"/>
      <c r="M4" s="41"/>
      <c r="N4" s="41"/>
      <c r="O4" s="41"/>
      <c r="P4" s="41"/>
      <c r="Q4" s="41"/>
      <c r="R4" s="41"/>
      <c r="S4" s="41"/>
      <c r="T4" s="41"/>
      <c r="U4" s="41"/>
      <c r="V4" s="41"/>
      <c r="W4" s="41"/>
      <c r="X4" s="41"/>
      <c r="Y4" s="41"/>
      <c r="Z4" s="41"/>
    </row>
    <row r="5">
      <c r="A5" s="64">
        <v>15.0</v>
      </c>
      <c r="B5" s="65" t="s">
        <v>72</v>
      </c>
      <c r="C5" s="66">
        <v>1.33192643E8</v>
      </c>
      <c r="D5" s="67">
        <v>0.0</v>
      </c>
      <c r="E5" s="67">
        <v>0.0</v>
      </c>
      <c r="F5" s="67">
        <v>1.32831104E8</v>
      </c>
      <c r="G5" s="41"/>
      <c r="H5" s="41"/>
      <c r="I5" s="41"/>
      <c r="J5" s="41"/>
      <c r="K5" s="41"/>
      <c r="L5" s="41"/>
      <c r="M5" s="41"/>
      <c r="N5" s="41"/>
      <c r="O5" s="41"/>
      <c r="P5" s="41"/>
      <c r="Q5" s="41"/>
      <c r="R5" s="41"/>
      <c r="S5" s="41"/>
      <c r="T5" s="41"/>
      <c r="U5" s="41"/>
      <c r="V5" s="41"/>
      <c r="W5" s="41"/>
      <c r="X5" s="41"/>
      <c r="Y5" s="41"/>
      <c r="Z5" s="41"/>
    </row>
    <row r="6">
      <c r="A6" s="43" t="s">
        <v>73</v>
      </c>
      <c r="B6" s="48" t="s">
        <v>74</v>
      </c>
      <c r="C6" s="66">
        <v>7173296.0</v>
      </c>
      <c r="D6" s="67">
        <v>517219.0</v>
      </c>
      <c r="E6" s="67">
        <v>0.0</v>
      </c>
      <c r="F6" s="67">
        <v>6581535.0</v>
      </c>
      <c r="G6" s="41"/>
      <c r="H6" s="41"/>
      <c r="I6" s="41"/>
      <c r="J6" s="41"/>
      <c r="K6" s="41"/>
      <c r="L6" s="41"/>
      <c r="M6" s="41"/>
      <c r="N6" s="41"/>
      <c r="O6" s="41"/>
      <c r="P6" s="41"/>
      <c r="Q6" s="41"/>
      <c r="R6" s="41"/>
      <c r="S6" s="41"/>
      <c r="T6" s="41"/>
      <c r="U6" s="41"/>
      <c r="V6" s="41"/>
      <c r="W6" s="41"/>
      <c r="X6" s="41"/>
      <c r="Y6" s="41"/>
      <c r="Z6" s="41"/>
    </row>
    <row r="7">
      <c r="A7" s="64" t="s">
        <v>55</v>
      </c>
      <c r="B7" s="65" t="s">
        <v>75</v>
      </c>
      <c r="C7" s="66">
        <v>2451864.0</v>
      </c>
      <c r="D7" s="67">
        <v>0.0</v>
      </c>
      <c r="E7" s="67">
        <v>0.0</v>
      </c>
      <c r="F7" s="67">
        <v>2616306.0</v>
      </c>
      <c r="G7" s="41"/>
      <c r="H7" s="41"/>
      <c r="I7" s="41"/>
      <c r="J7" s="41"/>
      <c r="K7" s="41"/>
      <c r="L7" s="41"/>
      <c r="M7" s="41"/>
      <c r="N7" s="41"/>
      <c r="O7" s="41"/>
      <c r="P7" s="41"/>
      <c r="Q7" s="41"/>
      <c r="R7" s="41"/>
      <c r="S7" s="41"/>
      <c r="T7" s="41"/>
      <c r="U7" s="41"/>
      <c r="V7" s="41"/>
      <c r="W7" s="41"/>
      <c r="X7" s="41"/>
      <c r="Y7" s="41"/>
      <c r="Z7" s="41"/>
    </row>
    <row r="8">
      <c r="A8" s="64" t="s">
        <v>66</v>
      </c>
      <c r="B8" s="65" t="s">
        <v>76</v>
      </c>
      <c r="C8" s="66">
        <v>6.25419759E8</v>
      </c>
      <c r="D8" s="67">
        <v>115104.0</v>
      </c>
      <c r="E8" s="67">
        <v>0.0</v>
      </c>
      <c r="F8" s="67">
        <v>6.16034866E8</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2383436.0</v>
      </c>
      <c r="D10" s="67">
        <v>618766.0</v>
      </c>
      <c r="E10" s="67">
        <v>0.0</v>
      </c>
      <c r="F10" s="67">
        <v>90801.0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4.58011E7</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1.9151702E7</v>
      </c>
      <c r="D12" s="67">
        <v>0.0</v>
      </c>
      <c r="E12" s="67">
        <v>0.0</v>
      </c>
      <c r="F12" s="67">
        <v>1.890397E7</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7.9393943E7</v>
      </c>
      <c r="D13" s="67">
        <v>0.0</v>
      </c>
      <c r="E13" s="67">
        <v>0.0</v>
      </c>
      <c r="F13" s="67">
        <v>7.4301153E7</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1016824.0</v>
      </c>
      <c r="D14" s="67">
        <v>0.0</v>
      </c>
      <c r="E14" s="67">
        <v>0.0</v>
      </c>
      <c r="F14" s="67">
        <v>1040714.0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4.6624991E7</v>
      </c>
      <c r="D15" s="67">
        <v>3732729.0</v>
      </c>
      <c r="E15" s="67">
        <v>0.0</v>
      </c>
      <c r="F15" s="67">
        <v>4.4214308E7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1360985207</v>
      </c>
      <c r="D16" s="70">
        <f t="shared" si="1"/>
        <v>4983818</v>
      </c>
      <c r="E16" s="70">
        <f t="shared" si="1"/>
        <v>0</v>
      </c>
      <c r="F16" s="70">
        <f t="shared" si="1"/>
        <v>1293691627</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5.907327805E9</v>
      </c>
      <c r="D17" s="67">
        <v>0.0</v>
      </c>
      <c r="E17" s="67">
        <v>0.0</v>
      </c>
      <c r="F17" s="67">
        <v>5.749658666E9</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7268313012</v>
      </c>
      <c r="D18" s="75">
        <f t="shared" si="2"/>
        <v>4983818</v>
      </c>
      <c r="E18" s="75">
        <f t="shared" si="2"/>
        <v>0</v>
      </c>
      <c r="F18" s="75">
        <f t="shared" si="2"/>
        <v>7043350293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GATES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2.9963506E7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7.0501439E7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1.8688085E7</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6.0500525E7</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5.6354181E7</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6.7331210136E10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5.43566688E8</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7.97170149E8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68907954709</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1.6863803E8</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5.108595527E9</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5277233557</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6.3630721152E10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63630721152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68907954709</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