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<sst xmlns="http://schemas.openxmlformats.org/spreadsheetml/2006/main" count="558" uniqueCount="171">
  <si>
    <t>W.K. KELLOGG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</si>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</sst>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W.K. KELLOGG FOUNDATION</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113002214</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113002214</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9416851.167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151415789</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16.07923777</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503727851</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113002214</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9416851.167</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53.49217505</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452583044</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113002214</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9416851.167</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48.06097452</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64.1402123</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190039004</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190039004</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11381309</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2163903</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13545212</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113002214</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0.1198667842</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2163903</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11381309</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0.1901277788</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44656372</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676007354</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0.06605900326</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W.K. KELLOGG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1.23070498E8</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4205155.0</v>
      </c>
      <c r="F4" s="46">
        <v>4205155.0</v>
      </c>
      <c r="G4" s="46">
        <v>4205155.0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1.841762E7</v>
      </c>
      <c r="F5" s="46">
        <v>1.8438894E7</v>
      </c>
      <c r="G5" s="46">
        <v>1.841762E7</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-9385230.0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0.0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1.2914328E7</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5608456.0</v>
      </c>
      <c r="F16" s="46">
        <v>962655.0</v>
      </c>
      <c r="G16" s="46">
        <v>3159301.0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141916499</v>
      </c>
      <c r="F17" s="56">
        <f t="shared" si="1"/>
        <v>23606704</v>
      </c>
      <c r="G17" s="56">
        <f t="shared" si="1"/>
        <v>38696404</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W.K. KELLOGG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1991251.0</v>
      </c>
      <c r="D3" s="67">
        <v>321113.0</v>
      </c>
      <c r="E3" s="67">
        <v>321113.0</v>
      </c>
      <c r="F3" s="67">
        <v>1670138.0</v>
      </c>
      <c r="G3" s="41"/>
      <c r="H3" s="41"/>
      <c r="I3" s="41"/>
      <c r="J3" s="41"/>
      <c r="K3" s="41"/>
      <c r="L3" s="41"/>
      <c r="M3" s="41"/>
      <c r="N3" s="41"/>
      <c r="O3" s="41"/>
      <c r="P3" s="41"/>
      <c r="Q3" s="41"/>
      <c r="R3" s="41"/>
      <c r="S3" s="41"/>
      <c r="T3" s="41"/>
      <c r="U3" s="41"/>
      <c r="V3" s="41"/>
      <c r="W3" s="41"/>
      <c r="X3" s="41"/>
      <c r="Y3" s="41"/>
      <c r="Z3" s="41"/>
    </row>
    <row r="4">
      <c r="A4" s="64">
        <v>14.0</v>
      </c>
      <c r="B4" s="65" t="s">
        <v>71</v>
      </c>
      <c r="C4" s="66">
        <v>1.1033211E7</v>
      </c>
      <c r="D4" s="67">
        <v>1375714.0</v>
      </c>
      <c r="E4" s="67">
        <v>1375714.0</v>
      </c>
      <c r="F4" s="67">
        <v>9657497.0</v>
      </c>
      <c r="G4" s="41"/>
      <c r="H4" s="41"/>
      <c r="I4" s="41"/>
      <c r="J4" s="41"/>
      <c r="K4" s="41"/>
      <c r="L4" s="41"/>
      <c r="M4" s="41"/>
      <c r="N4" s="41"/>
      <c r="O4" s="41"/>
      <c r="P4" s="41"/>
      <c r="Q4" s="41"/>
      <c r="R4" s="41"/>
      <c r="S4" s="41"/>
      <c r="T4" s="41"/>
      <c r="U4" s="41"/>
      <c r="V4" s="41"/>
      <c r="W4" s="41"/>
      <c r="X4" s="41"/>
      <c r="Y4" s="41"/>
      <c r="Z4" s="41"/>
    </row>
    <row r="5">
      <c r="A5" s="64">
        <v>15.0</v>
      </c>
      <c r="B5" s="65" t="s">
        <v>72</v>
      </c>
      <c r="C5" s="66">
        <v>2402177.0</v>
      </c>
      <c r="D5" s="67">
        <v>317735.0</v>
      </c>
      <c r="E5" s="67">
        <v>317735.0</v>
      </c>
      <c r="F5" s="67">
        <v>2084442.0</v>
      </c>
      <c r="G5" s="41"/>
      <c r="H5" s="41"/>
      <c r="I5" s="41"/>
      <c r="J5" s="41"/>
      <c r="K5" s="41"/>
      <c r="L5" s="41"/>
      <c r="M5" s="41"/>
      <c r="N5" s="41"/>
      <c r="O5" s="41"/>
      <c r="P5" s="41"/>
      <c r="Q5" s="41"/>
      <c r="R5" s="41"/>
      <c r="S5" s="41"/>
      <c r="T5" s="41"/>
      <c r="U5" s="41"/>
      <c r="V5" s="41"/>
      <c r="W5" s="41"/>
      <c r="X5" s="41"/>
      <c r="Y5" s="41"/>
      <c r="Z5" s="41"/>
    </row>
    <row r="6">
      <c r="A6" s="43" t="s">
        <v>73</v>
      </c>
      <c r="B6" s="48" t="s">
        <v>74</v>
      </c>
      <c r="C6" s="66">
        <v>112719.0</v>
      </c>
      <c r="D6" s="67">
        <v>77727.0</v>
      </c>
      <c r="E6" s="67">
        <v>77727.0</v>
      </c>
      <c r="F6" s="67">
        <v>34992.0</v>
      </c>
      <c r="G6" s="41"/>
      <c r="H6" s="41"/>
      <c r="I6" s="41"/>
      <c r="J6" s="41"/>
      <c r="K6" s="41"/>
      <c r="L6" s="41"/>
      <c r="M6" s="41"/>
      <c r="N6" s="41"/>
      <c r="O6" s="41"/>
      <c r="P6" s="41"/>
      <c r="Q6" s="41"/>
      <c r="R6" s="41"/>
      <c r="S6" s="41"/>
      <c r="T6" s="41"/>
      <c r="U6" s="41"/>
      <c r="V6" s="41"/>
      <c r="W6" s="41"/>
      <c r="X6" s="41"/>
      <c r="Y6" s="41"/>
      <c r="Z6" s="41"/>
    </row>
    <row r="7">
      <c r="A7" s="64" t="s">
        <v>55</v>
      </c>
      <c r="B7" s="65" t="s">
        <v>75</v>
      </c>
      <c r="C7" s="66">
        <v>95800.0</v>
      </c>
      <c r="D7" s="67">
        <v>19160.0</v>
      </c>
      <c r="E7" s="67">
        <v>19160.0</v>
      </c>
      <c r="F7" s="67">
        <v>76640.0</v>
      </c>
      <c r="G7" s="41"/>
      <c r="H7" s="41"/>
      <c r="I7" s="41"/>
      <c r="J7" s="41"/>
      <c r="K7" s="41"/>
      <c r="L7" s="41"/>
      <c r="M7" s="41"/>
      <c r="N7" s="41"/>
      <c r="O7" s="41"/>
      <c r="P7" s="41"/>
      <c r="Q7" s="41"/>
      <c r="R7" s="41"/>
      <c r="S7" s="41"/>
      <c r="T7" s="41"/>
      <c r="U7" s="41"/>
      <c r="V7" s="41"/>
      <c r="W7" s="41"/>
      <c r="X7" s="41"/>
      <c r="Y7" s="41"/>
      <c r="Z7" s="41"/>
    </row>
    <row r="8">
      <c r="A8" s="64" t="s">
        <v>66</v>
      </c>
      <c r="B8" s="65" t="s">
        <v>76</v>
      </c>
      <c r="C8" s="66">
        <v>1073545.0</v>
      </c>
      <c r="D8" s="67">
        <v>110000.0</v>
      </c>
      <c r="E8" s="67">
        <v>110000.0</v>
      </c>
      <c r="F8" s="67">
        <v>963545.0</v>
      </c>
      <c r="G8" s="41"/>
      <c r="H8" s="41"/>
      <c r="I8" s="68"/>
      <c r="J8" s="41"/>
      <c r="K8" s="41"/>
      <c r="L8" s="41"/>
      <c r="M8" s="41"/>
      <c r="N8" s="41"/>
      <c r="O8" s="41"/>
      <c r="P8" s="41"/>
      <c r="Q8" s="41"/>
      <c r="R8" s="41"/>
      <c r="S8" s="41"/>
      <c r="T8" s="41"/>
      <c r="U8" s="41"/>
      <c r="V8" s="41"/>
      <c r="W8" s="41"/>
      <c r="X8" s="41"/>
      <c r="Y8" s="41"/>
      <c r="Z8" s="41"/>
    </row>
    <row r="9">
      <c r="A9" s="69">
        <v>17.0</v>
      </c>
      <c r="B9" s="44" t="s">
        <v>77</v>
      </c>
      <c r="C9" s="66">
        <v>3084400.0</v>
      </c>
      <c r="D9" s="67">
        <v>77500.0</v>
      </c>
      <c r="E9" s="67">
        <v>3084400.0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1110.0</v>
      </c>
      <c r="D10" s="67">
        <v>0.0</v>
      </c>
      <c r="E10" s="67">
        <v>0.0</v>
      </c>
      <c r="F10" s="67">
        <v>1110.0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223112.0</v>
      </c>
      <c r="D12" s="67">
        <v>0.0</v>
      </c>
      <c r="E12" s="67">
        <v>0.0</v>
      </c>
      <c r="F12" s="67">
        <v>223112.0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1566789.0</v>
      </c>
      <c r="D13" s="67">
        <v>0.0</v>
      </c>
      <c r="E13" s="67">
        <v>0.0</v>
      </c>
      <c r="F13" s="67">
        <v>1566789.0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45568.0</v>
      </c>
      <c r="D14" s="67">
        <v>0.0</v>
      </c>
      <c r="E14" s="67">
        <v>0.0</v>
      </c>
      <c r="F14" s="67">
        <v>45568.0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1.7017131E7</v>
      </c>
      <c r="D15" s="67">
        <v>1849483.0</v>
      </c>
      <c r="E15" s="67">
        <v>38285.0</v>
      </c>
      <c r="F15" s="67">
        <v>1.6289097E7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38646813</v>
      </c>
      <c r="D16" s="70">
        <f t="shared" si="1"/>
        <v>4148432</v>
      </c>
      <c r="E16" s="70">
        <f t="shared" si="1"/>
        <v>5344134</v>
      </c>
      <c r="F16" s="70">
        <f t="shared" si="1"/>
        <v>32612930</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1.08373375E8</v>
      </c>
      <c r="D17" s="67">
        <v>0.0</v>
      </c>
      <c r="E17" s="67">
        <v>0.0</v>
      </c>
      <c r="F17" s="67">
        <v>9.9829945E7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147020188</v>
      </c>
      <c r="D18" s="75">
        <f t="shared" si="2"/>
        <v>4148432</v>
      </c>
      <c r="E18" s="75">
        <f t="shared" si="2"/>
        <v>5344134</v>
      </c>
      <c r="F18" s="75">
        <f t="shared" si="2"/>
        <v>132442875</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W.K. KELLOGG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8.9096634E7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9.5864781E7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57138.0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3683408.0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1206361.0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4.6852192E7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2.78447073E8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2.6128928E7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7.4082829E7</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6.0993369E7</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676412713</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1756630.0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7652134.0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4.2996322E7</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291356.0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52696442</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5.03723E8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1.19993271E8</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623716271</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676412713</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W.K. KELLOGG FOUNDATION</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147020188</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147020188</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12251682.33</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184961415</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15.09681772</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503723000</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147020188</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12251682.33</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41.11459849</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425511022</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147020188</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12251682.33</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34.73082393</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49.82764166</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141916499</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141916499</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13024462</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2402177</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15426639</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147020188</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0.1049287122</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2402177</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13024462</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0.1844357947</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42996322</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676412713</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0.06356521865</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W.K. KELLOGG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25.48048289</v>
      </c>
      <c r="E5" s="137">
        <f>'Ratios 2022'!D8</f>
        <v>16.07923777</v>
      </c>
      <c r="F5" s="137">
        <f>'Ratios 2023'!D8</f>
        <v>15.09681772</v>
      </c>
      <c r="G5" s="137">
        <f>average(D5:F5)</f>
        <v>18.8855128</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79.54058809</v>
      </c>
      <c r="E10" s="118">
        <f>'Ratios 2022'!D14</f>
        <v>53.49217505</v>
      </c>
      <c r="F10" s="118">
        <f>'Ratios 2023'!D14</f>
        <v>41.11459849</v>
      </c>
      <c r="G10" s="137">
        <f>average(D10:F10)</f>
        <v>58.04912054</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57.83588035</v>
      </c>
      <c r="E15" s="141">
        <f>'Ratios 2022'!D20</f>
        <v>48.06097452</v>
      </c>
      <c r="F15" s="141">
        <f>'Ratios 2023'!D20</f>
        <v>34.73082393</v>
      </c>
      <c r="G15" s="137">
        <f>average(D15:F15)</f>
        <v>46.87589294</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0.1344608967</v>
      </c>
      <c r="E25" s="131">
        <f>'Ratios 2022'!D33</f>
        <v>0.1198667842</v>
      </c>
      <c r="F25" s="131">
        <f>'Ratios 2023'!D33</f>
        <v>0.1049287122</v>
      </c>
      <c r="G25" s="142">
        <f>average(D25:F25)</f>
        <v>0.1197521311</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0.182388523</v>
      </c>
      <c r="E30" s="131">
        <f>'Ratios 2022'!D38</f>
        <v>0.1901277788</v>
      </c>
      <c r="F30" s="131">
        <f>'Ratios 2023'!D38</f>
        <v>0.1844357947</v>
      </c>
      <c r="G30" s="142">
        <f>average(D30:F30)</f>
        <v>0.1856506988</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0.07786615717</v>
      </c>
      <c r="E35" s="144">
        <f>'Ratios 2022'!D43</f>
        <v>0.06605900326</v>
      </c>
      <c r="F35" s="144">
        <f>'Ratios 2023'!D43</f>
        <v>0.06356521865</v>
      </c>
      <c r="G35" s="145">
        <f>average(D35:F35)</f>
        <v>0.06916345969</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W.K. KELLOGG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W.K. KELLOGG FOUNDATION</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1.90074993E8</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3518.0</v>
      </c>
      <c r="F4" s="46">
        <v>3518.0</v>
      </c>
      <c r="G4" s="46">
        <v>3518.0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3528462.0</v>
      </c>
      <c r="F5" s="46">
        <v>3537210.0</v>
      </c>
      <c r="G5" s="46">
        <v>3528462.0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5.3690637E7</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6.022285E7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3.1699083E7</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4623934.0</v>
      </c>
      <c r="F16" s="46">
        <v>1278520.0</v>
      </c>
      <c r="G16" s="46">
        <v>4623934.0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251921544</v>
      </c>
      <c r="F17" s="56">
        <f t="shared" si="1"/>
        <v>65042098</v>
      </c>
      <c r="G17" s="56">
        <f t="shared" si="1"/>
        <v>39854997</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W.K. KELLOGG FOUNDATION</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1597000.0</v>
      </c>
      <c r="D3" s="67">
        <v>269778.0</v>
      </c>
      <c r="E3" s="67">
        <v>269778.0</v>
      </c>
      <c r="F3" s="67">
        <v>1327222.0</v>
      </c>
      <c r="G3" s="41"/>
      <c r="H3" s="41"/>
      <c r="I3" s="41"/>
      <c r="J3" s="41"/>
      <c r="K3" s="41"/>
      <c r="L3" s="41"/>
      <c r="M3" s="41"/>
      <c r="N3" s="41"/>
      <c r="O3" s="41"/>
      <c r="P3" s="41"/>
      <c r="Q3" s="41"/>
      <c r="R3" s="41"/>
      <c r="S3" s="41"/>
      <c r="T3" s="41"/>
      <c r="U3" s="41"/>
      <c r="V3" s="41"/>
      <c r="W3" s="41"/>
      <c r="X3" s="41"/>
      <c r="Y3" s="41"/>
      <c r="Z3" s="41"/>
    </row>
    <row r="4">
      <c r="A4" s="64">
        <v>14.0</v>
      </c>
      <c r="B4" s="65" t="s">
        <v>71</v>
      </c>
      <c r="C4" s="66">
        <v>7022084.0</v>
      </c>
      <c r="D4" s="67">
        <v>699273.0</v>
      </c>
      <c r="E4" s="67">
        <v>699273.0</v>
      </c>
      <c r="F4" s="67">
        <v>6322811.0</v>
      </c>
      <c r="G4" s="41"/>
      <c r="H4" s="41"/>
      <c r="I4" s="41"/>
      <c r="J4" s="41"/>
      <c r="K4" s="41"/>
      <c r="L4" s="41"/>
      <c r="M4" s="41"/>
      <c r="N4" s="41"/>
      <c r="O4" s="41"/>
      <c r="P4" s="41"/>
      <c r="Q4" s="41"/>
      <c r="R4" s="41"/>
      <c r="S4" s="41"/>
      <c r="T4" s="41"/>
      <c r="U4" s="41"/>
      <c r="V4" s="41"/>
      <c r="W4" s="41"/>
      <c r="X4" s="41"/>
      <c r="Y4" s="41"/>
      <c r="Z4" s="41"/>
    </row>
    <row r="5">
      <c r="A5" s="64">
        <v>15.0</v>
      </c>
      <c r="B5" s="65" t="s">
        <v>72</v>
      </c>
      <c r="C5" s="66">
        <v>1572022.0</v>
      </c>
      <c r="D5" s="67">
        <v>174140.0</v>
      </c>
      <c r="E5" s="67">
        <v>174140.0</v>
      </c>
      <c r="F5" s="67">
        <v>1397882.0</v>
      </c>
      <c r="G5" s="41"/>
      <c r="H5" s="41"/>
      <c r="I5" s="41"/>
      <c r="J5" s="41"/>
      <c r="K5" s="41"/>
      <c r="L5" s="41"/>
      <c r="M5" s="41"/>
      <c r="N5" s="41"/>
      <c r="O5" s="41"/>
      <c r="P5" s="41"/>
      <c r="Q5" s="41"/>
      <c r="R5" s="41"/>
      <c r="S5" s="41"/>
      <c r="T5" s="41"/>
      <c r="U5" s="41"/>
      <c r="V5" s="41"/>
      <c r="W5" s="41"/>
      <c r="X5" s="41"/>
      <c r="Y5" s="41"/>
      <c r="Z5" s="41"/>
    </row>
    <row r="6">
      <c r="A6" s="43" t="s">
        <v>73</v>
      </c>
      <c r="B6" s="48" t="s">
        <v>74</v>
      </c>
      <c r="C6" s="66">
        <v>395981.0</v>
      </c>
      <c r="D6" s="67">
        <v>26230.0</v>
      </c>
      <c r="E6" s="67">
        <v>26230.0</v>
      </c>
      <c r="F6" s="67">
        <v>369751.0</v>
      </c>
      <c r="G6" s="41"/>
      <c r="H6" s="41"/>
      <c r="I6" s="41"/>
      <c r="J6" s="41"/>
      <c r="K6" s="41"/>
      <c r="L6" s="41"/>
      <c r="M6" s="41"/>
      <c r="N6" s="41"/>
      <c r="O6" s="41"/>
      <c r="P6" s="41"/>
      <c r="Q6" s="41"/>
      <c r="R6" s="41"/>
      <c r="S6" s="41"/>
      <c r="T6" s="41"/>
      <c r="U6" s="41"/>
      <c r="V6" s="41"/>
      <c r="W6" s="41"/>
      <c r="X6" s="41"/>
      <c r="Y6" s="41"/>
      <c r="Z6" s="41"/>
    </row>
    <row r="7">
      <c r="A7" s="64" t="s">
        <v>55</v>
      </c>
      <c r="B7" s="65" t="s">
        <v>75</v>
      </c>
      <c r="C7" s="66">
        <v>84055.0</v>
      </c>
      <c r="D7" s="67">
        <v>16811.0</v>
      </c>
      <c r="E7" s="67">
        <v>16811.0</v>
      </c>
      <c r="F7" s="67">
        <v>67244.0</v>
      </c>
      <c r="G7" s="41"/>
      <c r="H7" s="41"/>
      <c r="I7" s="41"/>
      <c r="J7" s="41"/>
      <c r="K7" s="41"/>
      <c r="L7" s="41"/>
      <c r="M7" s="41"/>
      <c r="N7" s="41"/>
      <c r="O7" s="41"/>
      <c r="P7" s="41"/>
      <c r="Q7" s="41"/>
      <c r="R7" s="41"/>
      <c r="S7" s="41"/>
      <c r="T7" s="41"/>
      <c r="U7" s="41"/>
      <c r="V7" s="41"/>
      <c r="W7" s="41"/>
      <c r="X7" s="41"/>
      <c r="Y7" s="41"/>
      <c r="Z7" s="41"/>
    </row>
    <row r="8">
      <c r="A8" s="64" t="s">
        <v>66</v>
      </c>
      <c r="B8" s="65" t="s">
        <v>76</v>
      </c>
      <c r="C8" s="66">
        <v>808046.0</v>
      </c>
      <c r="D8" s="67">
        <v>110000.0</v>
      </c>
      <c r="E8" s="67">
        <v>110000.0</v>
      </c>
      <c r="F8" s="67">
        <v>698046.0</v>
      </c>
      <c r="G8" s="41"/>
      <c r="H8" s="41"/>
      <c r="I8" s="68"/>
      <c r="J8" s="41"/>
      <c r="K8" s="41"/>
      <c r="L8" s="41"/>
      <c r="M8" s="41"/>
      <c r="N8" s="41"/>
      <c r="O8" s="41"/>
      <c r="P8" s="41"/>
      <c r="Q8" s="41"/>
      <c r="R8" s="41"/>
      <c r="S8" s="41"/>
      <c r="T8" s="41"/>
      <c r="U8" s="41"/>
      <c r="V8" s="41"/>
      <c r="W8" s="41"/>
      <c r="X8" s="41"/>
      <c r="Y8" s="41"/>
      <c r="Z8" s="41"/>
    </row>
    <row r="9">
      <c r="A9" s="69">
        <v>17.0</v>
      </c>
      <c r="B9" s="44" t="s">
        <v>77</v>
      </c>
      <c r="C9" s="66">
        <v>2406027.0</v>
      </c>
      <c r="D9" s="67">
        <v>94047.0</v>
      </c>
      <c r="E9" s="67">
        <v>2406027.0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2868.0</v>
      </c>
      <c r="D10" s="67">
        <v>0.0</v>
      </c>
      <c r="E10" s="67">
        <v>0.0</v>
      </c>
      <c r="F10" s="67">
        <v>2868.0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5673.0</v>
      </c>
      <c r="D11" s="67">
        <v>5673.0</v>
      </c>
      <c r="E11" s="67">
        <v>5673.0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212185.0</v>
      </c>
      <c r="D12" s="67">
        <v>0.0</v>
      </c>
      <c r="E12" s="67">
        <v>0.0</v>
      </c>
      <c r="F12" s="67">
        <v>212185.0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225006.0</v>
      </c>
      <c r="D13" s="67">
        <v>0.0</v>
      </c>
      <c r="E13" s="67">
        <v>0.0</v>
      </c>
      <c r="F13" s="67">
        <v>225006.0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36226.0</v>
      </c>
      <c r="D14" s="67">
        <v>0.0</v>
      </c>
      <c r="E14" s="67">
        <v>0.0</v>
      </c>
      <c r="F14" s="67">
        <v>36226.0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7441168.0</v>
      </c>
      <c r="D15" s="67">
        <v>1879517.0</v>
      </c>
      <c r="E15" s="67">
        <v>57800.0</v>
      </c>
      <c r="F15" s="67">
        <v>5565582.0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21808341</v>
      </c>
      <c r="D16" s="70">
        <f t="shared" si="1"/>
        <v>3275469</v>
      </c>
      <c r="E16" s="70">
        <f t="shared" si="1"/>
        <v>3765732</v>
      </c>
      <c r="F16" s="70">
        <f t="shared" si="1"/>
        <v>16224823</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5.3983999E7</v>
      </c>
      <c r="D17" s="67">
        <v>0.0</v>
      </c>
      <c r="E17" s="67">
        <v>0.0</v>
      </c>
      <c r="F17" s="67">
        <v>5.0815899E7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75792340</v>
      </c>
      <c r="D18" s="75">
        <f t="shared" si="2"/>
        <v>3275469</v>
      </c>
      <c r="E18" s="75">
        <f t="shared" si="2"/>
        <v>3765732</v>
      </c>
      <c r="F18" s="75">
        <f t="shared" si="2"/>
        <v>67040722</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W.K. KELLOGG FOUNDATION</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9.035319E7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7.0570216E7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7942.0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1262651.0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583393.0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2.80562345E8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2.447051E7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6.0260204E7</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7.7976678E7</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606047129</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1404202.0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4.7190561E7</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29178.0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48623941</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5.02380608E8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5.504258E7</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557423188</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606047129</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W.K. KELLOGG FOUNDATION</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75792340</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5673</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75786667</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6315555.583</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160923406</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25.48048289</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502380608</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75792340</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6316028.333</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79.54058809</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365293059</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75792340</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6316028.333</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57.83588035</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83.31636325</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251921544</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251921544</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8619084</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1572022</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10191106</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75792340</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0.1344608967</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1572022</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8619084</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0.182388523</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47190561</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606047129</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0.07786615717</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W.K. KELLOGG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1.72440521E8</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3514.0</v>
      </c>
      <c r="F4" s="46">
        <v>3514.0</v>
      </c>
      <c r="G4" s="46">
        <v>3514.0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1.2937757E7</v>
      </c>
      <c r="F5" s="46">
        <v>1.2944309E7</v>
      </c>
      <c r="G5" s="46">
        <v>1.2937757E7</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407308.0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1878045.0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3.607547E7</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4249904.0</v>
      </c>
      <c r="F16" s="46">
        <v>1034639.0</v>
      </c>
      <c r="G16" s="46">
        <v>3781752.0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190039004</v>
      </c>
      <c r="F17" s="56">
        <f t="shared" si="1"/>
        <v>15860507</v>
      </c>
      <c r="G17" s="56">
        <f t="shared" si="1"/>
        <v>52798493</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W.K. KELLOGG FOUNDATION</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1880160.0</v>
      </c>
      <c r="D3" s="67">
        <v>306808.0</v>
      </c>
      <c r="E3" s="67">
        <v>306808.0</v>
      </c>
      <c r="F3" s="67">
        <v>1573352.0</v>
      </c>
      <c r="G3" s="41"/>
      <c r="H3" s="41"/>
      <c r="I3" s="41"/>
      <c r="J3" s="41"/>
      <c r="K3" s="41"/>
      <c r="L3" s="41"/>
      <c r="M3" s="41"/>
      <c r="N3" s="41"/>
      <c r="O3" s="41"/>
      <c r="P3" s="41"/>
      <c r="Q3" s="41"/>
      <c r="R3" s="41"/>
      <c r="S3" s="41"/>
      <c r="T3" s="41"/>
      <c r="U3" s="41"/>
      <c r="V3" s="41"/>
      <c r="W3" s="41"/>
      <c r="X3" s="41"/>
      <c r="Y3" s="41"/>
      <c r="Z3" s="41"/>
    </row>
    <row r="4">
      <c r="A4" s="64">
        <v>14.0</v>
      </c>
      <c r="B4" s="65" t="s">
        <v>71</v>
      </c>
      <c r="C4" s="66">
        <v>9501149.0</v>
      </c>
      <c r="D4" s="67">
        <v>279380.0</v>
      </c>
      <c r="E4" s="67">
        <v>279380.0</v>
      </c>
      <c r="F4" s="67">
        <v>9221769.0</v>
      </c>
      <c r="G4" s="41"/>
      <c r="H4" s="41"/>
      <c r="I4" s="41"/>
      <c r="J4" s="41"/>
      <c r="K4" s="41"/>
      <c r="L4" s="41"/>
      <c r="M4" s="41"/>
      <c r="N4" s="41"/>
      <c r="O4" s="41"/>
      <c r="P4" s="41"/>
      <c r="Q4" s="41"/>
      <c r="R4" s="41"/>
      <c r="S4" s="41"/>
      <c r="T4" s="41"/>
      <c r="U4" s="41"/>
      <c r="V4" s="41"/>
      <c r="W4" s="41"/>
      <c r="X4" s="41"/>
      <c r="Y4" s="41"/>
      <c r="Z4" s="41"/>
    </row>
    <row r="5">
      <c r="A5" s="64">
        <v>15.0</v>
      </c>
      <c r="B5" s="65" t="s">
        <v>72</v>
      </c>
      <c r="C5" s="66">
        <v>2163903.0</v>
      </c>
      <c r="D5" s="67">
        <v>266557.0</v>
      </c>
      <c r="E5" s="67">
        <v>266557.0</v>
      </c>
      <c r="F5" s="67">
        <v>1897346.0</v>
      </c>
      <c r="G5" s="41"/>
      <c r="H5" s="41"/>
      <c r="I5" s="41"/>
      <c r="J5" s="41"/>
      <c r="K5" s="41"/>
      <c r="L5" s="41"/>
      <c r="M5" s="41"/>
      <c r="N5" s="41"/>
      <c r="O5" s="41"/>
      <c r="P5" s="41"/>
      <c r="Q5" s="41"/>
      <c r="R5" s="41"/>
      <c r="S5" s="41"/>
      <c r="T5" s="41"/>
      <c r="U5" s="41"/>
      <c r="V5" s="41"/>
      <c r="W5" s="41"/>
      <c r="X5" s="41"/>
      <c r="Y5" s="41"/>
      <c r="Z5" s="41"/>
    </row>
    <row r="6">
      <c r="A6" s="43" t="s">
        <v>73</v>
      </c>
      <c r="B6" s="48" t="s">
        <v>74</v>
      </c>
      <c r="C6" s="66">
        <v>672685.0</v>
      </c>
      <c r="D6" s="67">
        <v>77727.0</v>
      </c>
      <c r="E6" s="67">
        <v>77727.0</v>
      </c>
      <c r="F6" s="67">
        <v>594958.0</v>
      </c>
      <c r="G6" s="41"/>
      <c r="H6" s="41"/>
      <c r="I6" s="41"/>
      <c r="J6" s="41"/>
      <c r="K6" s="41"/>
      <c r="L6" s="41"/>
      <c r="M6" s="41"/>
      <c r="N6" s="41"/>
      <c r="O6" s="41"/>
      <c r="P6" s="41"/>
      <c r="Q6" s="41"/>
      <c r="R6" s="41"/>
      <c r="S6" s="41"/>
      <c r="T6" s="41"/>
      <c r="U6" s="41"/>
      <c r="V6" s="41"/>
      <c r="W6" s="41"/>
      <c r="X6" s="41"/>
      <c r="Y6" s="41"/>
      <c r="Z6" s="41"/>
    </row>
    <row r="7">
      <c r="A7" s="64" t="s">
        <v>55</v>
      </c>
      <c r="B7" s="65" t="s">
        <v>75</v>
      </c>
      <c r="C7" s="66">
        <v>93423.0</v>
      </c>
      <c r="D7" s="67">
        <v>18685.0</v>
      </c>
      <c r="E7" s="67">
        <v>18685.0</v>
      </c>
      <c r="F7" s="67">
        <v>74738.0</v>
      </c>
      <c r="G7" s="41"/>
      <c r="H7" s="41"/>
      <c r="I7" s="41"/>
      <c r="J7" s="41"/>
      <c r="K7" s="41"/>
      <c r="L7" s="41"/>
      <c r="M7" s="41"/>
      <c r="N7" s="41"/>
      <c r="O7" s="41"/>
      <c r="P7" s="41"/>
      <c r="Q7" s="41"/>
      <c r="R7" s="41"/>
      <c r="S7" s="41"/>
      <c r="T7" s="41"/>
      <c r="U7" s="41"/>
      <c r="V7" s="41"/>
      <c r="W7" s="41"/>
      <c r="X7" s="41"/>
      <c r="Y7" s="41"/>
      <c r="Z7" s="41"/>
    </row>
    <row r="8">
      <c r="A8" s="64" t="s">
        <v>66</v>
      </c>
      <c r="B8" s="65" t="s">
        <v>76</v>
      </c>
      <c r="C8" s="66">
        <v>8157314.0</v>
      </c>
      <c r="D8" s="67">
        <v>110000.0</v>
      </c>
      <c r="E8" s="67">
        <v>110000.0</v>
      </c>
      <c r="F8" s="67">
        <v>8047314.0</v>
      </c>
      <c r="G8" s="41"/>
      <c r="H8" s="41"/>
      <c r="I8" s="68"/>
      <c r="J8" s="41"/>
      <c r="K8" s="41"/>
      <c r="L8" s="41"/>
      <c r="M8" s="41"/>
      <c r="N8" s="41"/>
      <c r="O8" s="41"/>
      <c r="P8" s="41"/>
      <c r="Q8" s="41"/>
      <c r="R8" s="41"/>
      <c r="S8" s="41"/>
      <c r="T8" s="41"/>
      <c r="U8" s="41"/>
      <c r="V8" s="41"/>
      <c r="W8" s="41"/>
      <c r="X8" s="41"/>
      <c r="Y8" s="41"/>
      <c r="Z8" s="41"/>
    </row>
    <row r="9">
      <c r="A9" s="69">
        <v>17.0</v>
      </c>
      <c r="B9" s="44" t="s">
        <v>77</v>
      </c>
      <c r="C9" s="66">
        <v>2899993.0</v>
      </c>
      <c r="D9" s="67">
        <v>77500.0</v>
      </c>
      <c r="E9" s="67">
        <v>2899993.0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1347.0</v>
      </c>
      <c r="D10" s="67">
        <v>0.0</v>
      </c>
      <c r="E10" s="67">
        <v>0.0</v>
      </c>
      <c r="F10" s="67">
        <v>1347.0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204714.0</v>
      </c>
      <c r="D12" s="67">
        <v>0.0</v>
      </c>
      <c r="E12" s="67">
        <v>0.0</v>
      </c>
      <c r="F12" s="67">
        <v>204714.0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943249.0</v>
      </c>
      <c r="D13" s="67">
        <v>0.0</v>
      </c>
      <c r="E13" s="67">
        <v>0.0</v>
      </c>
      <c r="F13" s="67">
        <v>943249.0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45593.0</v>
      </c>
      <c r="D14" s="67">
        <v>0.0</v>
      </c>
      <c r="E14" s="67">
        <v>0.0</v>
      </c>
      <c r="F14" s="67">
        <v>45593.0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4562878.0</v>
      </c>
      <c r="D15" s="67">
        <v>1855692.0</v>
      </c>
      <c r="E15" s="67">
        <v>29014.0</v>
      </c>
      <c r="F15" s="67">
        <v>4390247.0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31126408</v>
      </c>
      <c r="D16" s="70">
        <f t="shared" si="1"/>
        <v>2992349</v>
      </c>
      <c r="E16" s="70">
        <f t="shared" si="1"/>
        <v>3988164</v>
      </c>
      <c r="F16" s="70">
        <f t="shared" si="1"/>
        <v>26994627</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8.1875806E7</v>
      </c>
      <c r="D17" s="67">
        <v>0.0</v>
      </c>
      <c r="E17" s="67">
        <v>0.0</v>
      </c>
      <c r="F17" s="67">
        <v>7.2600025E7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113002214</v>
      </c>
      <c r="D18" s="75">
        <f t="shared" si="2"/>
        <v>2992349</v>
      </c>
      <c r="E18" s="75">
        <f t="shared" si="2"/>
        <v>3988164</v>
      </c>
      <c r="F18" s="75">
        <f t="shared" si="2"/>
        <v>99594652</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W.K. KELLOGG FOUNDATION</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9.3364526E7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5.8051263E7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88537.0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1.5626046E7</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968577.0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9285866.0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3.42491682E8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1.4069123E7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8.6736373E7</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5.5325361E7</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676007354</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1707503.0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5568000.0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4.4656372E7</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284816.0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52216691</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5.03727851E8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1.20062812E8</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623790663</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676007354</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